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trlProps/ctrlProp2544.xml" ContentType="application/vnd.ms-excel.controlproperties+xml"/>
  <Override PartName="/xl/ctrlProps/ctrlProp2545.xml" ContentType="application/vnd.ms-excel.controlproperties+xml"/>
  <Override PartName="/xl/ctrlProps/ctrlProp2546.xml" ContentType="application/vnd.ms-excel.controlproperties+xml"/>
  <Override PartName="/xl/ctrlProps/ctrlProp2547.xml" ContentType="application/vnd.ms-excel.controlproperties+xml"/>
  <Override PartName="/xl/ctrlProps/ctrlProp2548.xml" ContentType="application/vnd.ms-excel.controlproperties+xml"/>
  <Override PartName="/xl/ctrlProps/ctrlProp2549.xml" ContentType="application/vnd.ms-excel.controlproperties+xml"/>
  <Override PartName="/xl/ctrlProps/ctrlProp2550.xml" ContentType="application/vnd.ms-excel.controlproperties+xml"/>
  <Override PartName="/xl/ctrlProps/ctrlProp2551.xml" ContentType="application/vnd.ms-excel.controlproperties+xml"/>
  <Override PartName="/xl/ctrlProps/ctrlProp2552.xml" ContentType="application/vnd.ms-excel.controlproperties+xml"/>
  <Override PartName="/xl/ctrlProps/ctrlProp2553.xml" ContentType="application/vnd.ms-excel.controlproperties+xml"/>
  <Override PartName="/xl/ctrlProps/ctrlProp2554.xml" ContentType="application/vnd.ms-excel.controlproperties+xml"/>
  <Override PartName="/xl/ctrlProps/ctrlProp2555.xml" ContentType="application/vnd.ms-excel.controlproperties+xml"/>
  <Override PartName="/xl/ctrlProps/ctrlProp2556.xml" ContentType="application/vnd.ms-excel.controlproperties+xml"/>
  <Override PartName="/xl/ctrlProps/ctrlProp2557.xml" ContentType="application/vnd.ms-excel.controlproperties+xml"/>
  <Override PartName="/xl/ctrlProps/ctrlProp2558.xml" ContentType="application/vnd.ms-excel.controlproperties+xml"/>
  <Override PartName="/xl/ctrlProps/ctrlProp2559.xml" ContentType="application/vnd.ms-excel.controlproperties+xml"/>
  <Override PartName="/xl/ctrlProps/ctrlProp2560.xml" ContentType="application/vnd.ms-excel.controlproperties+xml"/>
  <Override PartName="/xl/ctrlProps/ctrlProp2561.xml" ContentType="application/vnd.ms-excel.controlproperties+xml"/>
  <Override PartName="/xl/ctrlProps/ctrlProp2562.xml" ContentType="application/vnd.ms-excel.controlproperties+xml"/>
  <Override PartName="/xl/ctrlProps/ctrlProp2563.xml" ContentType="application/vnd.ms-excel.controlproperties+xml"/>
  <Override PartName="/xl/ctrlProps/ctrlProp2564.xml" ContentType="application/vnd.ms-excel.controlproperties+xml"/>
  <Override PartName="/xl/ctrlProps/ctrlProp2565.xml" ContentType="application/vnd.ms-excel.controlproperties+xml"/>
  <Override PartName="/xl/ctrlProps/ctrlProp2566.xml" ContentType="application/vnd.ms-excel.controlproperties+xml"/>
  <Override PartName="/xl/ctrlProps/ctrlProp2567.xml" ContentType="application/vnd.ms-excel.controlproperties+xml"/>
  <Override PartName="/xl/ctrlProps/ctrlProp2568.xml" ContentType="application/vnd.ms-excel.controlproperties+xml"/>
  <Override PartName="/xl/ctrlProps/ctrlProp2569.xml" ContentType="application/vnd.ms-excel.controlproperties+xml"/>
  <Override PartName="/xl/ctrlProps/ctrlProp2570.xml" ContentType="application/vnd.ms-excel.controlproperties+xml"/>
  <Override PartName="/xl/ctrlProps/ctrlProp2571.xml" ContentType="application/vnd.ms-excel.controlproperties+xml"/>
  <Override PartName="/xl/ctrlProps/ctrlProp2572.xml" ContentType="application/vnd.ms-excel.controlproperties+xml"/>
  <Override PartName="/xl/ctrlProps/ctrlProp2573.xml" ContentType="application/vnd.ms-excel.controlproperties+xml"/>
  <Override PartName="/xl/ctrlProps/ctrlProp2574.xml" ContentType="application/vnd.ms-excel.controlproperties+xml"/>
  <Override PartName="/xl/ctrlProps/ctrlProp2575.xml" ContentType="application/vnd.ms-excel.controlproperties+xml"/>
  <Override PartName="/xl/ctrlProps/ctrlProp2576.xml" ContentType="application/vnd.ms-excel.controlproperties+xml"/>
  <Override PartName="/xl/ctrlProps/ctrlProp2577.xml" ContentType="application/vnd.ms-excel.controlproperties+xml"/>
  <Override PartName="/xl/ctrlProps/ctrlProp2578.xml" ContentType="application/vnd.ms-excel.controlproperties+xml"/>
  <Override PartName="/xl/ctrlProps/ctrlProp2579.xml" ContentType="application/vnd.ms-excel.controlproperties+xml"/>
  <Override PartName="/xl/ctrlProps/ctrlProp2580.xml" ContentType="application/vnd.ms-excel.controlproperties+xml"/>
  <Override PartName="/xl/ctrlProps/ctrlProp2581.xml" ContentType="application/vnd.ms-excel.controlproperties+xml"/>
  <Override PartName="/xl/ctrlProps/ctrlProp2582.xml" ContentType="application/vnd.ms-excel.controlproperties+xml"/>
  <Override PartName="/xl/ctrlProps/ctrlProp2583.xml" ContentType="application/vnd.ms-excel.controlproperties+xml"/>
  <Override PartName="/xl/ctrlProps/ctrlProp2584.xml" ContentType="application/vnd.ms-excel.controlproperties+xml"/>
  <Override PartName="/xl/ctrlProps/ctrlProp2585.xml" ContentType="application/vnd.ms-excel.controlproperties+xml"/>
  <Override PartName="/xl/ctrlProps/ctrlProp2586.xml" ContentType="application/vnd.ms-excel.controlproperties+xml"/>
  <Override PartName="/xl/ctrlProps/ctrlProp2587.xml" ContentType="application/vnd.ms-excel.controlproperties+xml"/>
  <Override PartName="/xl/ctrlProps/ctrlProp2588.xml" ContentType="application/vnd.ms-excel.controlproperties+xml"/>
  <Override PartName="/xl/ctrlProps/ctrlProp2589.xml" ContentType="application/vnd.ms-excel.controlproperties+xml"/>
  <Override PartName="/xl/ctrlProps/ctrlProp2590.xml" ContentType="application/vnd.ms-excel.controlproperties+xml"/>
  <Override PartName="/xl/ctrlProps/ctrlProp2591.xml" ContentType="application/vnd.ms-excel.controlproperties+xml"/>
  <Override PartName="/xl/ctrlProps/ctrlProp2592.xml" ContentType="application/vnd.ms-excel.controlproperties+xml"/>
  <Override PartName="/xl/ctrlProps/ctrlProp2593.xml" ContentType="application/vnd.ms-excel.controlproperties+xml"/>
  <Override PartName="/xl/ctrlProps/ctrlProp2594.xml" ContentType="application/vnd.ms-excel.controlproperties+xml"/>
  <Override PartName="/xl/ctrlProps/ctrlProp2595.xml" ContentType="application/vnd.ms-excel.controlproperties+xml"/>
  <Override PartName="/xl/ctrlProps/ctrlProp2596.xml" ContentType="application/vnd.ms-excel.controlproperties+xml"/>
  <Override PartName="/xl/ctrlProps/ctrlProp2597.xml" ContentType="application/vnd.ms-excel.controlproperties+xml"/>
  <Override PartName="/xl/ctrlProps/ctrlProp2598.xml" ContentType="application/vnd.ms-excel.controlproperties+xml"/>
  <Override PartName="/xl/ctrlProps/ctrlProp2599.xml" ContentType="application/vnd.ms-excel.controlproperties+xml"/>
  <Override PartName="/xl/ctrlProps/ctrlProp2600.xml" ContentType="application/vnd.ms-excel.controlproperties+xml"/>
  <Override PartName="/xl/ctrlProps/ctrlProp2601.xml" ContentType="application/vnd.ms-excel.controlproperties+xml"/>
  <Override PartName="/xl/ctrlProps/ctrlProp2602.xml" ContentType="application/vnd.ms-excel.controlproperties+xml"/>
  <Override PartName="/xl/ctrlProps/ctrlProp2603.xml" ContentType="application/vnd.ms-excel.controlproperties+xml"/>
  <Override PartName="/xl/ctrlProps/ctrlProp2604.xml" ContentType="application/vnd.ms-excel.controlproperties+xml"/>
  <Override PartName="/xl/ctrlProps/ctrlProp2605.xml" ContentType="application/vnd.ms-excel.controlproperties+xml"/>
  <Override PartName="/xl/ctrlProps/ctrlProp2606.xml" ContentType="application/vnd.ms-excel.controlproperties+xml"/>
  <Override PartName="/xl/ctrlProps/ctrlProp2607.xml" ContentType="application/vnd.ms-excel.controlproperties+xml"/>
  <Override PartName="/xl/ctrlProps/ctrlProp2608.xml" ContentType="application/vnd.ms-excel.controlproperties+xml"/>
  <Override PartName="/xl/ctrlProps/ctrlProp2609.xml" ContentType="application/vnd.ms-excel.controlproperties+xml"/>
  <Override PartName="/xl/ctrlProps/ctrlProp2610.xml" ContentType="application/vnd.ms-excel.controlproperties+xml"/>
  <Override PartName="/xl/ctrlProps/ctrlProp2611.xml" ContentType="application/vnd.ms-excel.controlproperties+xml"/>
  <Override PartName="/xl/ctrlProps/ctrlProp2612.xml" ContentType="application/vnd.ms-excel.controlproperties+xml"/>
  <Override PartName="/xl/ctrlProps/ctrlProp2613.xml" ContentType="application/vnd.ms-excel.controlproperties+xml"/>
  <Override PartName="/xl/ctrlProps/ctrlProp2614.xml" ContentType="application/vnd.ms-excel.controlproperties+xml"/>
  <Override PartName="/xl/ctrlProps/ctrlProp2615.xml" ContentType="application/vnd.ms-excel.controlproperties+xml"/>
  <Override PartName="/xl/ctrlProps/ctrlProp2616.xml" ContentType="application/vnd.ms-excel.controlproperties+xml"/>
  <Override PartName="/xl/ctrlProps/ctrlProp2617.xml" ContentType="application/vnd.ms-excel.controlproperties+xml"/>
  <Override PartName="/xl/ctrlProps/ctrlProp2618.xml" ContentType="application/vnd.ms-excel.controlproperties+xml"/>
  <Override PartName="/xl/ctrlProps/ctrlProp2619.xml" ContentType="application/vnd.ms-excel.controlproperties+xml"/>
  <Override PartName="/xl/ctrlProps/ctrlProp2620.xml" ContentType="application/vnd.ms-excel.controlproperties+xml"/>
  <Override PartName="/xl/ctrlProps/ctrlProp2621.xml" ContentType="application/vnd.ms-excel.controlproperties+xml"/>
  <Override PartName="/xl/ctrlProps/ctrlProp2622.xml" ContentType="application/vnd.ms-excel.controlproperties+xml"/>
  <Override PartName="/xl/ctrlProps/ctrlProp2623.xml" ContentType="application/vnd.ms-excel.controlproperties+xml"/>
  <Override PartName="/xl/ctrlProps/ctrlProp2624.xml" ContentType="application/vnd.ms-excel.controlproperties+xml"/>
  <Override PartName="/xl/ctrlProps/ctrlProp2625.xml" ContentType="application/vnd.ms-excel.controlproperties+xml"/>
  <Override PartName="/xl/ctrlProps/ctrlProp2626.xml" ContentType="application/vnd.ms-excel.controlproperties+xml"/>
  <Override PartName="/xl/ctrlProps/ctrlProp2627.xml" ContentType="application/vnd.ms-excel.controlproperties+xml"/>
  <Override PartName="/xl/ctrlProps/ctrlProp2628.xml" ContentType="application/vnd.ms-excel.controlproperties+xml"/>
  <Override PartName="/xl/ctrlProps/ctrlProp2629.xml" ContentType="application/vnd.ms-excel.controlproperties+xml"/>
  <Override PartName="/xl/ctrlProps/ctrlProp2630.xml" ContentType="application/vnd.ms-excel.controlproperties+xml"/>
  <Override PartName="/xl/ctrlProps/ctrlProp2631.xml" ContentType="application/vnd.ms-excel.controlproperties+xml"/>
  <Override PartName="/xl/ctrlProps/ctrlProp2632.xml" ContentType="application/vnd.ms-excel.controlproperties+xml"/>
  <Override PartName="/xl/ctrlProps/ctrlProp2633.xml" ContentType="application/vnd.ms-excel.controlproperties+xml"/>
  <Override PartName="/xl/ctrlProps/ctrlProp2634.xml" ContentType="application/vnd.ms-excel.controlproperties+xml"/>
  <Override PartName="/xl/ctrlProps/ctrlProp2635.xml" ContentType="application/vnd.ms-excel.controlproperties+xml"/>
  <Override PartName="/xl/ctrlProps/ctrlProp2636.xml" ContentType="application/vnd.ms-excel.controlproperties+xml"/>
  <Override PartName="/xl/ctrlProps/ctrlProp2637.xml" ContentType="application/vnd.ms-excel.controlproperties+xml"/>
  <Override PartName="/xl/ctrlProps/ctrlProp2638.xml" ContentType="application/vnd.ms-excel.controlproperties+xml"/>
  <Override PartName="/xl/ctrlProps/ctrlProp2639.xml" ContentType="application/vnd.ms-excel.controlproperties+xml"/>
  <Override PartName="/xl/ctrlProps/ctrlProp2640.xml" ContentType="application/vnd.ms-excel.controlproperties+xml"/>
  <Override PartName="/xl/ctrlProps/ctrlProp2641.xml" ContentType="application/vnd.ms-excel.controlproperties+xml"/>
  <Override PartName="/xl/ctrlProps/ctrlProp2642.xml" ContentType="application/vnd.ms-excel.controlproperties+xml"/>
  <Override PartName="/xl/ctrlProps/ctrlProp2643.xml" ContentType="application/vnd.ms-excel.controlproperties+xml"/>
  <Override PartName="/xl/ctrlProps/ctrlProp2644.xml" ContentType="application/vnd.ms-excel.controlproperties+xml"/>
  <Override PartName="/xl/ctrlProps/ctrlProp2645.xml" ContentType="application/vnd.ms-excel.controlproperties+xml"/>
  <Override PartName="/xl/ctrlProps/ctrlProp2646.xml" ContentType="application/vnd.ms-excel.controlproperties+xml"/>
  <Override PartName="/xl/ctrlProps/ctrlProp2647.xml" ContentType="application/vnd.ms-excel.controlproperties+xml"/>
  <Override PartName="/xl/ctrlProps/ctrlProp2648.xml" ContentType="application/vnd.ms-excel.controlproperties+xml"/>
  <Override PartName="/xl/ctrlProps/ctrlProp2649.xml" ContentType="application/vnd.ms-excel.controlproperties+xml"/>
  <Override PartName="/xl/ctrlProps/ctrlProp2650.xml" ContentType="application/vnd.ms-excel.controlproperties+xml"/>
  <Override PartName="/xl/ctrlProps/ctrlProp2651.xml" ContentType="application/vnd.ms-excel.controlproperties+xml"/>
  <Override PartName="/xl/ctrlProps/ctrlProp2652.xml" ContentType="application/vnd.ms-excel.controlproperties+xml"/>
  <Override PartName="/xl/ctrlProps/ctrlProp2653.xml" ContentType="application/vnd.ms-excel.controlproperties+xml"/>
  <Override PartName="/xl/ctrlProps/ctrlProp2654.xml" ContentType="application/vnd.ms-excel.controlproperties+xml"/>
  <Override PartName="/xl/ctrlProps/ctrlProp2655.xml" ContentType="application/vnd.ms-excel.controlproperties+xml"/>
  <Override PartName="/xl/ctrlProps/ctrlProp2656.xml" ContentType="application/vnd.ms-excel.controlproperties+xml"/>
  <Override PartName="/xl/ctrlProps/ctrlProp2657.xml" ContentType="application/vnd.ms-excel.controlproperties+xml"/>
  <Override PartName="/xl/ctrlProps/ctrlProp2658.xml" ContentType="application/vnd.ms-excel.controlproperties+xml"/>
  <Override PartName="/xl/ctrlProps/ctrlProp2659.xml" ContentType="application/vnd.ms-excel.controlproperties+xml"/>
  <Override PartName="/xl/ctrlProps/ctrlProp2660.xml" ContentType="application/vnd.ms-excel.controlproperties+xml"/>
  <Override PartName="/xl/ctrlProps/ctrlProp2661.xml" ContentType="application/vnd.ms-excel.controlproperties+xml"/>
  <Override PartName="/xl/ctrlProps/ctrlProp2662.xml" ContentType="application/vnd.ms-excel.controlproperties+xml"/>
  <Override PartName="/xl/ctrlProps/ctrlProp2663.xml" ContentType="application/vnd.ms-excel.controlproperties+xml"/>
  <Override PartName="/xl/ctrlProps/ctrlProp2664.xml" ContentType="application/vnd.ms-excel.controlproperties+xml"/>
  <Override PartName="/xl/ctrlProps/ctrlProp2665.xml" ContentType="application/vnd.ms-excel.controlproperties+xml"/>
  <Override PartName="/xl/ctrlProps/ctrlProp2666.xml" ContentType="application/vnd.ms-excel.controlproperties+xml"/>
  <Override PartName="/xl/ctrlProps/ctrlProp2667.xml" ContentType="application/vnd.ms-excel.controlproperties+xml"/>
  <Override PartName="/xl/ctrlProps/ctrlProp2668.xml" ContentType="application/vnd.ms-excel.controlproperties+xml"/>
  <Override PartName="/xl/ctrlProps/ctrlProp2669.xml" ContentType="application/vnd.ms-excel.controlproperties+xml"/>
  <Override PartName="/xl/ctrlProps/ctrlProp2670.xml" ContentType="application/vnd.ms-excel.controlproperties+xml"/>
  <Override PartName="/xl/ctrlProps/ctrlProp2671.xml" ContentType="application/vnd.ms-excel.controlproperties+xml"/>
  <Override PartName="/xl/ctrlProps/ctrlProp2672.xml" ContentType="application/vnd.ms-excel.controlproperties+xml"/>
  <Override PartName="/xl/ctrlProps/ctrlProp2673.xml" ContentType="application/vnd.ms-excel.controlproperties+xml"/>
  <Override PartName="/xl/ctrlProps/ctrlProp2674.xml" ContentType="application/vnd.ms-excel.controlproperties+xml"/>
  <Override PartName="/xl/ctrlProps/ctrlProp2675.xml" ContentType="application/vnd.ms-excel.controlproperties+xml"/>
  <Override PartName="/xl/ctrlProps/ctrlProp2676.xml" ContentType="application/vnd.ms-excel.controlproperties+xml"/>
  <Override PartName="/xl/ctrlProps/ctrlProp2677.xml" ContentType="application/vnd.ms-excel.controlproperties+xml"/>
  <Override PartName="/xl/ctrlProps/ctrlProp2678.xml" ContentType="application/vnd.ms-excel.controlproperties+xml"/>
  <Override PartName="/xl/ctrlProps/ctrlProp2679.xml" ContentType="application/vnd.ms-excel.controlproperties+xml"/>
  <Override PartName="/xl/ctrlProps/ctrlProp2680.xml" ContentType="application/vnd.ms-excel.controlproperties+xml"/>
  <Override PartName="/xl/ctrlProps/ctrlProp2681.xml" ContentType="application/vnd.ms-excel.controlproperties+xml"/>
  <Override PartName="/xl/ctrlProps/ctrlProp2682.xml" ContentType="application/vnd.ms-excel.controlproperties+xml"/>
  <Override PartName="/xl/ctrlProps/ctrlProp2683.xml" ContentType="application/vnd.ms-excel.controlproperties+xml"/>
  <Override PartName="/xl/ctrlProps/ctrlProp2684.xml" ContentType="application/vnd.ms-excel.controlproperties+xml"/>
  <Override PartName="/xl/ctrlProps/ctrlProp2685.xml" ContentType="application/vnd.ms-excel.controlproperties+xml"/>
  <Override PartName="/xl/ctrlProps/ctrlProp2686.xml" ContentType="application/vnd.ms-excel.controlproperties+xml"/>
  <Override PartName="/xl/ctrlProps/ctrlProp2687.xml" ContentType="application/vnd.ms-excel.controlproperties+xml"/>
  <Override PartName="/xl/ctrlProps/ctrlProp2688.xml" ContentType="application/vnd.ms-excel.controlproperties+xml"/>
  <Override PartName="/xl/ctrlProps/ctrlProp2689.xml" ContentType="application/vnd.ms-excel.controlproperties+xml"/>
  <Override PartName="/xl/ctrlProps/ctrlProp2690.xml" ContentType="application/vnd.ms-excel.controlproperties+xml"/>
  <Override PartName="/xl/ctrlProps/ctrlProp2691.xml" ContentType="application/vnd.ms-excel.controlproperties+xml"/>
  <Override PartName="/xl/ctrlProps/ctrlProp2692.xml" ContentType="application/vnd.ms-excel.controlproperties+xml"/>
  <Override PartName="/xl/ctrlProps/ctrlProp2693.xml" ContentType="application/vnd.ms-excel.controlproperties+xml"/>
  <Override PartName="/xl/ctrlProps/ctrlProp2694.xml" ContentType="application/vnd.ms-excel.controlproperties+xml"/>
  <Override PartName="/xl/ctrlProps/ctrlProp2695.xml" ContentType="application/vnd.ms-excel.controlproperties+xml"/>
  <Override PartName="/xl/ctrlProps/ctrlProp2696.xml" ContentType="application/vnd.ms-excel.controlproperties+xml"/>
  <Override PartName="/xl/ctrlProps/ctrlProp2697.xml" ContentType="application/vnd.ms-excel.controlproperties+xml"/>
  <Override PartName="/xl/ctrlProps/ctrlProp2698.xml" ContentType="application/vnd.ms-excel.controlproperties+xml"/>
  <Override PartName="/xl/ctrlProps/ctrlProp2699.xml" ContentType="application/vnd.ms-excel.controlproperties+xml"/>
  <Override PartName="/xl/ctrlProps/ctrlProp2700.xml" ContentType="application/vnd.ms-excel.controlproperties+xml"/>
  <Override PartName="/xl/ctrlProps/ctrlProp2701.xml" ContentType="application/vnd.ms-excel.controlproperties+xml"/>
  <Override PartName="/xl/ctrlProps/ctrlProp2702.xml" ContentType="application/vnd.ms-excel.controlproperties+xml"/>
  <Override PartName="/xl/ctrlProps/ctrlProp2703.xml" ContentType="application/vnd.ms-excel.controlproperties+xml"/>
  <Override PartName="/xl/ctrlProps/ctrlProp2704.xml" ContentType="application/vnd.ms-excel.controlproperties+xml"/>
  <Override PartName="/xl/ctrlProps/ctrlProp2705.xml" ContentType="application/vnd.ms-excel.controlproperties+xml"/>
  <Override PartName="/xl/ctrlProps/ctrlProp2706.xml" ContentType="application/vnd.ms-excel.controlproperties+xml"/>
  <Override PartName="/xl/ctrlProps/ctrlProp2707.xml" ContentType="application/vnd.ms-excel.controlproperties+xml"/>
  <Override PartName="/xl/ctrlProps/ctrlProp2708.xml" ContentType="application/vnd.ms-excel.controlproperties+xml"/>
  <Override PartName="/xl/ctrlProps/ctrlProp2709.xml" ContentType="application/vnd.ms-excel.controlproperties+xml"/>
  <Override PartName="/xl/ctrlProps/ctrlProp2710.xml" ContentType="application/vnd.ms-excel.controlproperties+xml"/>
  <Override PartName="/xl/ctrlProps/ctrlProp2711.xml" ContentType="application/vnd.ms-excel.controlproperties+xml"/>
  <Override PartName="/xl/ctrlProps/ctrlProp2712.xml" ContentType="application/vnd.ms-excel.controlproperties+xml"/>
  <Override PartName="/xl/ctrlProps/ctrlProp2713.xml" ContentType="application/vnd.ms-excel.controlproperties+xml"/>
  <Override PartName="/xl/ctrlProps/ctrlProp2714.xml" ContentType="application/vnd.ms-excel.controlproperties+xml"/>
  <Override PartName="/xl/ctrlProps/ctrlProp2715.xml" ContentType="application/vnd.ms-excel.controlproperties+xml"/>
  <Override PartName="/xl/ctrlProps/ctrlProp2716.xml" ContentType="application/vnd.ms-excel.controlproperties+xml"/>
  <Override PartName="/xl/ctrlProps/ctrlProp2717.xml" ContentType="application/vnd.ms-excel.controlproperties+xml"/>
  <Override PartName="/xl/ctrlProps/ctrlProp2718.xml" ContentType="application/vnd.ms-excel.controlproperties+xml"/>
  <Override PartName="/xl/ctrlProps/ctrlProp2719.xml" ContentType="application/vnd.ms-excel.controlproperties+xml"/>
  <Override PartName="/xl/ctrlProps/ctrlProp2720.xml" ContentType="application/vnd.ms-excel.controlproperties+xml"/>
  <Override PartName="/xl/ctrlProps/ctrlProp2721.xml" ContentType="application/vnd.ms-excel.controlproperties+xml"/>
  <Override PartName="/xl/ctrlProps/ctrlProp2722.xml" ContentType="application/vnd.ms-excel.controlproperties+xml"/>
  <Override PartName="/xl/ctrlProps/ctrlProp2723.xml" ContentType="application/vnd.ms-excel.controlproperties+xml"/>
  <Override PartName="/xl/ctrlProps/ctrlProp2724.xml" ContentType="application/vnd.ms-excel.controlproperties+xml"/>
  <Override PartName="/xl/ctrlProps/ctrlProp2725.xml" ContentType="application/vnd.ms-excel.controlproperties+xml"/>
  <Override PartName="/xl/ctrlProps/ctrlProp2726.xml" ContentType="application/vnd.ms-excel.controlproperties+xml"/>
  <Override PartName="/xl/ctrlProps/ctrlProp2727.xml" ContentType="application/vnd.ms-excel.controlproperties+xml"/>
  <Override PartName="/xl/ctrlProps/ctrlProp2728.xml" ContentType="application/vnd.ms-excel.controlproperties+xml"/>
  <Override PartName="/xl/ctrlProps/ctrlProp2729.xml" ContentType="application/vnd.ms-excel.controlproperties+xml"/>
  <Override PartName="/xl/ctrlProps/ctrlProp2730.xml" ContentType="application/vnd.ms-excel.controlproperties+xml"/>
  <Override PartName="/xl/ctrlProps/ctrlProp2731.xml" ContentType="application/vnd.ms-excel.controlproperties+xml"/>
  <Override PartName="/xl/ctrlProps/ctrlProp2732.xml" ContentType="application/vnd.ms-excel.controlproperties+xml"/>
  <Override PartName="/xl/ctrlProps/ctrlProp2733.xml" ContentType="application/vnd.ms-excel.controlproperties+xml"/>
  <Override PartName="/xl/ctrlProps/ctrlProp2734.xml" ContentType="application/vnd.ms-excel.controlproperties+xml"/>
  <Override PartName="/xl/ctrlProps/ctrlProp2735.xml" ContentType="application/vnd.ms-excel.controlproperties+xml"/>
  <Override PartName="/xl/ctrlProps/ctrlProp2736.xml" ContentType="application/vnd.ms-excel.controlproperties+xml"/>
  <Override PartName="/xl/ctrlProps/ctrlProp2737.xml" ContentType="application/vnd.ms-excel.controlproperties+xml"/>
  <Override PartName="/xl/ctrlProps/ctrlProp2738.xml" ContentType="application/vnd.ms-excel.controlproperties+xml"/>
  <Override PartName="/xl/ctrlProps/ctrlProp2739.xml" ContentType="application/vnd.ms-excel.controlproperties+xml"/>
  <Override PartName="/xl/ctrlProps/ctrlProp2740.xml" ContentType="application/vnd.ms-excel.controlproperties+xml"/>
  <Override PartName="/xl/ctrlProps/ctrlProp2741.xml" ContentType="application/vnd.ms-excel.controlproperties+xml"/>
  <Override PartName="/xl/ctrlProps/ctrlProp2742.xml" ContentType="application/vnd.ms-excel.controlproperties+xml"/>
  <Override PartName="/xl/ctrlProps/ctrlProp2743.xml" ContentType="application/vnd.ms-excel.controlproperties+xml"/>
  <Override PartName="/xl/ctrlProps/ctrlProp2744.xml" ContentType="application/vnd.ms-excel.controlproperties+xml"/>
  <Override PartName="/xl/ctrlProps/ctrlProp2745.xml" ContentType="application/vnd.ms-excel.controlproperties+xml"/>
  <Override PartName="/xl/ctrlProps/ctrlProp2746.xml" ContentType="application/vnd.ms-excel.controlproperties+xml"/>
  <Override PartName="/xl/ctrlProps/ctrlProp2747.xml" ContentType="application/vnd.ms-excel.controlproperties+xml"/>
  <Override PartName="/xl/ctrlProps/ctrlProp2748.xml" ContentType="application/vnd.ms-excel.controlproperties+xml"/>
  <Override PartName="/xl/ctrlProps/ctrlProp2749.xml" ContentType="application/vnd.ms-excel.controlproperties+xml"/>
  <Override PartName="/xl/ctrlProps/ctrlProp2750.xml" ContentType="application/vnd.ms-excel.controlproperties+xml"/>
  <Override PartName="/xl/ctrlProps/ctrlProp2751.xml" ContentType="application/vnd.ms-excel.controlproperties+xml"/>
  <Override PartName="/xl/ctrlProps/ctrlProp2752.xml" ContentType="application/vnd.ms-excel.controlproperties+xml"/>
  <Override PartName="/xl/ctrlProps/ctrlProp2753.xml" ContentType="application/vnd.ms-excel.controlproperties+xml"/>
  <Override PartName="/xl/ctrlProps/ctrlProp2754.xml" ContentType="application/vnd.ms-excel.controlproperties+xml"/>
  <Override PartName="/xl/ctrlProps/ctrlProp2755.xml" ContentType="application/vnd.ms-excel.controlproperties+xml"/>
  <Override PartName="/xl/ctrlProps/ctrlProp2756.xml" ContentType="application/vnd.ms-excel.controlproperties+xml"/>
  <Override PartName="/xl/ctrlProps/ctrlProp2757.xml" ContentType="application/vnd.ms-excel.controlproperties+xml"/>
  <Override PartName="/xl/ctrlProps/ctrlProp2758.xml" ContentType="application/vnd.ms-excel.controlproperties+xml"/>
  <Override PartName="/xl/ctrlProps/ctrlProp2759.xml" ContentType="application/vnd.ms-excel.controlproperties+xml"/>
  <Override PartName="/xl/ctrlProps/ctrlProp2760.xml" ContentType="application/vnd.ms-excel.controlproperties+xml"/>
  <Override PartName="/xl/ctrlProps/ctrlProp2761.xml" ContentType="application/vnd.ms-excel.controlproperties+xml"/>
  <Override PartName="/xl/ctrlProps/ctrlProp2762.xml" ContentType="application/vnd.ms-excel.controlproperties+xml"/>
  <Override PartName="/xl/ctrlProps/ctrlProp2763.xml" ContentType="application/vnd.ms-excel.controlproperties+xml"/>
  <Override PartName="/xl/ctrlProps/ctrlProp2764.xml" ContentType="application/vnd.ms-excel.controlproperties+xml"/>
  <Override PartName="/xl/ctrlProps/ctrlProp2765.xml" ContentType="application/vnd.ms-excel.controlproperties+xml"/>
  <Override PartName="/xl/ctrlProps/ctrlProp2766.xml" ContentType="application/vnd.ms-excel.controlproperties+xml"/>
  <Override PartName="/xl/ctrlProps/ctrlProp2767.xml" ContentType="application/vnd.ms-excel.controlproperties+xml"/>
  <Override PartName="/xl/ctrlProps/ctrlProp2768.xml" ContentType="application/vnd.ms-excel.controlproperties+xml"/>
  <Override PartName="/xl/ctrlProps/ctrlProp2769.xml" ContentType="application/vnd.ms-excel.controlproperties+xml"/>
  <Override PartName="/xl/ctrlProps/ctrlProp2770.xml" ContentType="application/vnd.ms-excel.controlproperties+xml"/>
  <Override PartName="/xl/ctrlProps/ctrlProp2771.xml" ContentType="application/vnd.ms-excel.controlproperties+xml"/>
  <Override PartName="/xl/ctrlProps/ctrlProp2772.xml" ContentType="application/vnd.ms-excel.controlproperties+xml"/>
  <Override PartName="/xl/ctrlProps/ctrlProp2773.xml" ContentType="application/vnd.ms-excel.controlproperties+xml"/>
  <Override PartName="/xl/ctrlProps/ctrlProp2774.xml" ContentType="application/vnd.ms-excel.controlproperties+xml"/>
  <Override PartName="/xl/ctrlProps/ctrlProp2775.xml" ContentType="application/vnd.ms-excel.controlproperties+xml"/>
  <Override PartName="/xl/ctrlProps/ctrlProp2776.xml" ContentType="application/vnd.ms-excel.controlproperties+xml"/>
  <Override PartName="/xl/ctrlProps/ctrlProp2777.xml" ContentType="application/vnd.ms-excel.controlproperties+xml"/>
  <Override PartName="/xl/ctrlProps/ctrlProp2778.xml" ContentType="application/vnd.ms-excel.controlproperties+xml"/>
  <Override PartName="/xl/ctrlProps/ctrlProp2779.xml" ContentType="application/vnd.ms-excel.controlproperties+xml"/>
  <Override PartName="/xl/ctrlProps/ctrlProp2780.xml" ContentType="application/vnd.ms-excel.controlproperties+xml"/>
  <Override PartName="/xl/ctrlProps/ctrlProp2781.xml" ContentType="application/vnd.ms-excel.controlproperties+xml"/>
  <Override PartName="/xl/ctrlProps/ctrlProp2782.xml" ContentType="application/vnd.ms-excel.controlproperties+xml"/>
  <Override PartName="/xl/ctrlProps/ctrlProp2783.xml" ContentType="application/vnd.ms-excel.controlproperties+xml"/>
  <Override PartName="/xl/ctrlProps/ctrlProp2784.xml" ContentType="application/vnd.ms-excel.controlproperties+xml"/>
  <Override PartName="/xl/ctrlProps/ctrlProp2785.xml" ContentType="application/vnd.ms-excel.controlproperties+xml"/>
  <Override PartName="/xl/ctrlProps/ctrlProp2786.xml" ContentType="application/vnd.ms-excel.controlproperties+xml"/>
  <Override PartName="/xl/ctrlProps/ctrlProp2787.xml" ContentType="application/vnd.ms-excel.controlproperties+xml"/>
  <Override PartName="/xl/ctrlProps/ctrlProp2788.xml" ContentType="application/vnd.ms-excel.controlproperties+xml"/>
  <Override PartName="/xl/ctrlProps/ctrlProp2789.xml" ContentType="application/vnd.ms-excel.controlproperties+xml"/>
  <Override PartName="/xl/ctrlProps/ctrlProp2790.xml" ContentType="application/vnd.ms-excel.controlproperties+xml"/>
  <Override PartName="/xl/ctrlProps/ctrlProp2791.xml" ContentType="application/vnd.ms-excel.controlproperties+xml"/>
  <Override PartName="/xl/ctrlProps/ctrlProp2792.xml" ContentType="application/vnd.ms-excel.controlproperties+xml"/>
  <Override PartName="/xl/ctrlProps/ctrlProp2793.xml" ContentType="application/vnd.ms-excel.controlproperties+xml"/>
  <Override PartName="/xl/ctrlProps/ctrlProp2794.xml" ContentType="application/vnd.ms-excel.controlproperties+xml"/>
  <Override PartName="/xl/ctrlProps/ctrlProp2795.xml" ContentType="application/vnd.ms-excel.controlproperties+xml"/>
  <Override PartName="/xl/ctrlProps/ctrlProp2796.xml" ContentType="application/vnd.ms-excel.controlproperties+xml"/>
  <Override PartName="/xl/ctrlProps/ctrlProp2797.xml" ContentType="application/vnd.ms-excel.controlproperties+xml"/>
  <Override PartName="/xl/ctrlProps/ctrlProp2798.xml" ContentType="application/vnd.ms-excel.controlproperties+xml"/>
  <Override PartName="/xl/ctrlProps/ctrlProp2799.xml" ContentType="application/vnd.ms-excel.controlproperties+xml"/>
  <Override PartName="/xl/ctrlProps/ctrlProp2800.xml" ContentType="application/vnd.ms-excel.controlproperties+xml"/>
  <Override PartName="/xl/ctrlProps/ctrlProp2801.xml" ContentType="application/vnd.ms-excel.controlproperties+xml"/>
  <Override PartName="/xl/ctrlProps/ctrlProp2802.xml" ContentType="application/vnd.ms-excel.controlproperties+xml"/>
  <Override PartName="/xl/ctrlProps/ctrlProp2803.xml" ContentType="application/vnd.ms-excel.controlproperties+xml"/>
  <Override PartName="/xl/ctrlProps/ctrlProp2804.xml" ContentType="application/vnd.ms-excel.controlproperties+xml"/>
  <Override PartName="/xl/ctrlProps/ctrlProp2805.xml" ContentType="application/vnd.ms-excel.controlproperties+xml"/>
  <Override PartName="/xl/ctrlProps/ctrlProp2806.xml" ContentType="application/vnd.ms-excel.controlproperties+xml"/>
  <Override PartName="/xl/ctrlProps/ctrlProp2807.xml" ContentType="application/vnd.ms-excel.controlproperties+xml"/>
  <Override PartName="/xl/ctrlProps/ctrlProp2808.xml" ContentType="application/vnd.ms-excel.controlproperties+xml"/>
  <Override PartName="/xl/ctrlProps/ctrlProp2809.xml" ContentType="application/vnd.ms-excel.controlproperties+xml"/>
  <Override PartName="/xl/ctrlProps/ctrlProp2810.xml" ContentType="application/vnd.ms-excel.controlproperties+xml"/>
  <Override PartName="/xl/ctrlProps/ctrlProp2811.xml" ContentType="application/vnd.ms-excel.controlproperties+xml"/>
  <Override PartName="/xl/ctrlProps/ctrlProp2812.xml" ContentType="application/vnd.ms-excel.controlproperties+xml"/>
  <Override PartName="/xl/ctrlProps/ctrlProp2813.xml" ContentType="application/vnd.ms-excel.controlproperties+xml"/>
  <Override PartName="/xl/ctrlProps/ctrlProp2814.xml" ContentType="application/vnd.ms-excel.controlproperties+xml"/>
  <Override PartName="/xl/ctrlProps/ctrlProp2815.xml" ContentType="application/vnd.ms-excel.controlproperties+xml"/>
  <Override PartName="/xl/ctrlProps/ctrlProp2816.xml" ContentType="application/vnd.ms-excel.controlproperties+xml"/>
  <Override PartName="/xl/ctrlProps/ctrlProp2817.xml" ContentType="application/vnd.ms-excel.controlproperties+xml"/>
  <Override PartName="/xl/ctrlProps/ctrlProp2818.xml" ContentType="application/vnd.ms-excel.controlproperties+xml"/>
  <Override PartName="/xl/ctrlProps/ctrlProp2819.xml" ContentType="application/vnd.ms-excel.controlproperties+xml"/>
  <Override PartName="/xl/ctrlProps/ctrlProp2820.xml" ContentType="application/vnd.ms-excel.controlproperties+xml"/>
  <Override PartName="/xl/ctrlProps/ctrlProp2821.xml" ContentType="application/vnd.ms-excel.controlproperties+xml"/>
  <Override PartName="/xl/ctrlProps/ctrlProp2822.xml" ContentType="application/vnd.ms-excel.controlproperties+xml"/>
  <Override PartName="/xl/ctrlProps/ctrlProp2823.xml" ContentType="application/vnd.ms-excel.controlproperties+xml"/>
  <Override PartName="/xl/ctrlProps/ctrlProp2824.xml" ContentType="application/vnd.ms-excel.controlproperties+xml"/>
  <Override PartName="/xl/ctrlProps/ctrlProp2825.xml" ContentType="application/vnd.ms-excel.controlproperties+xml"/>
  <Override PartName="/xl/ctrlProps/ctrlProp2826.xml" ContentType="application/vnd.ms-excel.controlproperties+xml"/>
  <Override PartName="/xl/ctrlProps/ctrlProp2827.xml" ContentType="application/vnd.ms-excel.controlproperties+xml"/>
  <Override PartName="/xl/ctrlProps/ctrlProp2828.xml" ContentType="application/vnd.ms-excel.controlproperties+xml"/>
  <Override PartName="/xl/ctrlProps/ctrlProp2829.xml" ContentType="application/vnd.ms-excel.controlproperties+xml"/>
  <Override PartName="/xl/ctrlProps/ctrlProp2830.xml" ContentType="application/vnd.ms-excel.controlproperties+xml"/>
  <Override PartName="/xl/ctrlProps/ctrlProp2831.xml" ContentType="application/vnd.ms-excel.controlproperties+xml"/>
  <Override PartName="/xl/ctrlProps/ctrlProp2832.xml" ContentType="application/vnd.ms-excel.controlproperties+xml"/>
  <Override PartName="/xl/ctrlProps/ctrlProp2833.xml" ContentType="application/vnd.ms-excel.controlproperties+xml"/>
  <Override PartName="/xl/ctrlProps/ctrlProp2834.xml" ContentType="application/vnd.ms-excel.controlproperties+xml"/>
  <Override PartName="/xl/ctrlProps/ctrlProp2835.xml" ContentType="application/vnd.ms-excel.controlproperties+xml"/>
  <Override PartName="/xl/ctrlProps/ctrlProp2836.xml" ContentType="application/vnd.ms-excel.controlproperties+xml"/>
  <Override PartName="/xl/ctrlProps/ctrlProp2837.xml" ContentType="application/vnd.ms-excel.controlproperties+xml"/>
  <Override PartName="/xl/ctrlProps/ctrlProp2838.xml" ContentType="application/vnd.ms-excel.controlproperties+xml"/>
  <Override PartName="/xl/ctrlProps/ctrlProp2839.xml" ContentType="application/vnd.ms-excel.controlproperties+xml"/>
  <Override PartName="/xl/ctrlProps/ctrlProp2840.xml" ContentType="application/vnd.ms-excel.controlproperties+xml"/>
  <Override PartName="/xl/ctrlProps/ctrlProp2841.xml" ContentType="application/vnd.ms-excel.controlproperties+xml"/>
  <Override PartName="/xl/ctrlProps/ctrlProp2842.xml" ContentType="application/vnd.ms-excel.controlproperties+xml"/>
  <Override PartName="/xl/ctrlProps/ctrlProp2843.xml" ContentType="application/vnd.ms-excel.controlproperties+xml"/>
  <Override PartName="/xl/ctrlProps/ctrlProp2844.xml" ContentType="application/vnd.ms-excel.controlproperties+xml"/>
  <Override PartName="/xl/ctrlProps/ctrlProp2845.xml" ContentType="application/vnd.ms-excel.controlproperties+xml"/>
  <Override PartName="/xl/ctrlProps/ctrlProp2846.xml" ContentType="application/vnd.ms-excel.controlproperties+xml"/>
  <Override PartName="/xl/ctrlProps/ctrlProp2847.xml" ContentType="application/vnd.ms-excel.controlproperties+xml"/>
  <Override PartName="/xl/ctrlProps/ctrlProp2848.xml" ContentType="application/vnd.ms-excel.controlproperties+xml"/>
  <Override PartName="/xl/ctrlProps/ctrlProp2849.xml" ContentType="application/vnd.ms-excel.controlproperties+xml"/>
  <Override PartName="/xl/ctrlProps/ctrlProp2850.xml" ContentType="application/vnd.ms-excel.controlproperties+xml"/>
  <Override PartName="/xl/ctrlProps/ctrlProp2851.xml" ContentType="application/vnd.ms-excel.controlproperties+xml"/>
  <Override PartName="/xl/ctrlProps/ctrlProp2852.xml" ContentType="application/vnd.ms-excel.controlproperties+xml"/>
  <Override PartName="/xl/ctrlProps/ctrlProp2853.xml" ContentType="application/vnd.ms-excel.controlproperties+xml"/>
  <Override PartName="/xl/ctrlProps/ctrlProp2854.xml" ContentType="application/vnd.ms-excel.controlproperties+xml"/>
  <Override PartName="/xl/ctrlProps/ctrlProp2855.xml" ContentType="application/vnd.ms-excel.controlproperties+xml"/>
  <Override PartName="/xl/ctrlProps/ctrlProp2856.xml" ContentType="application/vnd.ms-excel.controlproperties+xml"/>
  <Override PartName="/xl/ctrlProps/ctrlProp2857.xml" ContentType="application/vnd.ms-excel.controlproperties+xml"/>
  <Override PartName="/xl/ctrlProps/ctrlProp2858.xml" ContentType="application/vnd.ms-excel.controlproperties+xml"/>
  <Override PartName="/xl/ctrlProps/ctrlProp2859.xml" ContentType="application/vnd.ms-excel.controlproperties+xml"/>
  <Override PartName="/xl/ctrlProps/ctrlProp2860.xml" ContentType="application/vnd.ms-excel.controlproperties+xml"/>
  <Override PartName="/xl/ctrlProps/ctrlProp2861.xml" ContentType="application/vnd.ms-excel.controlproperties+xml"/>
  <Override PartName="/xl/ctrlProps/ctrlProp2862.xml" ContentType="application/vnd.ms-excel.controlproperties+xml"/>
  <Override PartName="/xl/ctrlProps/ctrlProp2863.xml" ContentType="application/vnd.ms-excel.controlproperties+xml"/>
  <Override PartName="/xl/ctrlProps/ctrlProp2864.xml" ContentType="application/vnd.ms-excel.controlproperties+xml"/>
  <Override PartName="/xl/ctrlProps/ctrlProp2865.xml" ContentType="application/vnd.ms-excel.controlproperties+xml"/>
  <Override PartName="/xl/ctrlProps/ctrlProp2866.xml" ContentType="application/vnd.ms-excel.controlproperties+xml"/>
  <Override PartName="/xl/ctrlProps/ctrlProp2867.xml" ContentType="application/vnd.ms-excel.controlproperties+xml"/>
  <Override PartName="/xl/ctrlProps/ctrlProp2868.xml" ContentType="application/vnd.ms-excel.controlproperties+xml"/>
  <Override PartName="/xl/ctrlProps/ctrlProp2869.xml" ContentType="application/vnd.ms-excel.controlproperties+xml"/>
  <Override PartName="/xl/ctrlProps/ctrlProp2870.xml" ContentType="application/vnd.ms-excel.controlproperties+xml"/>
  <Override PartName="/xl/ctrlProps/ctrlProp2871.xml" ContentType="application/vnd.ms-excel.controlproperties+xml"/>
  <Override PartName="/xl/ctrlProps/ctrlProp2872.xml" ContentType="application/vnd.ms-excel.controlproperties+xml"/>
  <Override PartName="/xl/ctrlProps/ctrlProp2873.xml" ContentType="application/vnd.ms-excel.controlproperties+xml"/>
  <Override PartName="/xl/ctrlProps/ctrlProp2874.xml" ContentType="application/vnd.ms-excel.controlproperties+xml"/>
  <Override PartName="/xl/ctrlProps/ctrlProp2875.xml" ContentType="application/vnd.ms-excel.controlproperties+xml"/>
  <Override PartName="/xl/ctrlProps/ctrlProp2876.xml" ContentType="application/vnd.ms-excel.controlproperties+xml"/>
  <Override PartName="/xl/ctrlProps/ctrlProp2877.xml" ContentType="application/vnd.ms-excel.controlproperties+xml"/>
  <Override PartName="/xl/ctrlProps/ctrlProp2878.xml" ContentType="application/vnd.ms-excel.controlproperties+xml"/>
  <Override PartName="/xl/ctrlProps/ctrlProp2879.xml" ContentType="application/vnd.ms-excel.controlproperties+xml"/>
  <Override PartName="/xl/ctrlProps/ctrlProp2880.xml" ContentType="application/vnd.ms-excel.controlproperties+xml"/>
  <Override PartName="/xl/ctrlProps/ctrlProp2881.xml" ContentType="application/vnd.ms-excel.controlproperties+xml"/>
  <Override PartName="/xl/ctrlProps/ctrlProp2882.xml" ContentType="application/vnd.ms-excel.controlproperties+xml"/>
  <Override PartName="/xl/ctrlProps/ctrlProp2883.xml" ContentType="application/vnd.ms-excel.controlproperties+xml"/>
  <Override PartName="/xl/ctrlProps/ctrlProp2884.xml" ContentType="application/vnd.ms-excel.controlproperties+xml"/>
  <Override PartName="/xl/ctrlProps/ctrlProp2885.xml" ContentType="application/vnd.ms-excel.controlproperties+xml"/>
  <Override PartName="/xl/ctrlProps/ctrlProp2886.xml" ContentType="application/vnd.ms-excel.controlproperties+xml"/>
  <Override PartName="/xl/ctrlProps/ctrlProp2887.xml" ContentType="application/vnd.ms-excel.controlproperties+xml"/>
  <Override PartName="/xl/ctrlProps/ctrlProp2888.xml" ContentType="application/vnd.ms-excel.controlproperties+xml"/>
  <Override PartName="/xl/ctrlProps/ctrlProp2889.xml" ContentType="application/vnd.ms-excel.controlproperties+xml"/>
  <Override PartName="/xl/ctrlProps/ctrlProp2890.xml" ContentType="application/vnd.ms-excel.controlproperties+xml"/>
  <Override PartName="/xl/ctrlProps/ctrlProp2891.xml" ContentType="application/vnd.ms-excel.controlproperties+xml"/>
  <Override PartName="/xl/ctrlProps/ctrlProp2892.xml" ContentType="application/vnd.ms-excel.controlproperties+xml"/>
  <Override PartName="/xl/ctrlProps/ctrlProp2893.xml" ContentType="application/vnd.ms-excel.controlproperties+xml"/>
  <Override PartName="/xl/ctrlProps/ctrlProp2894.xml" ContentType="application/vnd.ms-excel.controlproperties+xml"/>
  <Override PartName="/xl/ctrlProps/ctrlProp2895.xml" ContentType="application/vnd.ms-excel.controlproperties+xml"/>
  <Override PartName="/xl/ctrlProps/ctrlProp2896.xml" ContentType="application/vnd.ms-excel.controlproperties+xml"/>
  <Override PartName="/xl/ctrlProps/ctrlProp2897.xml" ContentType="application/vnd.ms-excel.controlproperties+xml"/>
  <Override PartName="/xl/ctrlProps/ctrlProp2898.xml" ContentType="application/vnd.ms-excel.controlproperties+xml"/>
  <Override PartName="/xl/ctrlProps/ctrlProp2899.xml" ContentType="application/vnd.ms-excel.controlproperties+xml"/>
  <Override PartName="/xl/ctrlProps/ctrlProp2900.xml" ContentType="application/vnd.ms-excel.controlproperties+xml"/>
  <Override PartName="/xl/ctrlProps/ctrlProp2901.xml" ContentType="application/vnd.ms-excel.controlproperties+xml"/>
  <Override PartName="/xl/ctrlProps/ctrlProp2902.xml" ContentType="application/vnd.ms-excel.controlproperties+xml"/>
  <Override PartName="/xl/ctrlProps/ctrlProp2903.xml" ContentType="application/vnd.ms-excel.controlproperties+xml"/>
  <Override PartName="/xl/ctrlProps/ctrlProp2904.xml" ContentType="application/vnd.ms-excel.controlproperties+xml"/>
  <Override PartName="/xl/ctrlProps/ctrlProp2905.xml" ContentType="application/vnd.ms-excel.controlproperties+xml"/>
  <Override PartName="/xl/ctrlProps/ctrlProp2906.xml" ContentType="application/vnd.ms-excel.controlproperties+xml"/>
  <Override PartName="/xl/ctrlProps/ctrlProp2907.xml" ContentType="application/vnd.ms-excel.controlproperties+xml"/>
  <Override PartName="/xl/ctrlProps/ctrlProp2908.xml" ContentType="application/vnd.ms-excel.controlproperties+xml"/>
  <Override PartName="/xl/ctrlProps/ctrlProp2909.xml" ContentType="application/vnd.ms-excel.controlproperties+xml"/>
  <Override PartName="/xl/ctrlProps/ctrlProp2910.xml" ContentType="application/vnd.ms-excel.controlproperties+xml"/>
  <Override PartName="/xl/ctrlProps/ctrlProp2911.xml" ContentType="application/vnd.ms-excel.controlproperties+xml"/>
  <Override PartName="/xl/ctrlProps/ctrlProp2912.xml" ContentType="application/vnd.ms-excel.controlproperties+xml"/>
  <Override PartName="/xl/ctrlProps/ctrlProp2913.xml" ContentType="application/vnd.ms-excel.controlproperties+xml"/>
  <Override PartName="/xl/ctrlProps/ctrlProp2914.xml" ContentType="application/vnd.ms-excel.controlproperties+xml"/>
  <Override PartName="/xl/ctrlProps/ctrlProp2915.xml" ContentType="application/vnd.ms-excel.controlproperties+xml"/>
  <Override PartName="/xl/ctrlProps/ctrlProp2916.xml" ContentType="application/vnd.ms-excel.controlproperties+xml"/>
  <Override PartName="/xl/ctrlProps/ctrlProp2917.xml" ContentType="application/vnd.ms-excel.controlproperties+xml"/>
  <Override PartName="/xl/ctrlProps/ctrlProp2918.xml" ContentType="application/vnd.ms-excel.controlproperties+xml"/>
  <Override PartName="/xl/ctrlProps/ctrlProp2919.xml" ContentType="application/vnd.ms-excel.controlproperties+xml"/>
  <Override PartName="/xl/ctrlProps/ctrlProp2920.xml" ContentType="application/vnd.ms-excel.controlproperties+xml"/>
  <Override PartName="/xl/ctrlProps/ctrlProp2921.xml" ContentType="application/vnd.ms-excel.controlproperties+xml"/>
  <Override PartName="/xl/ctrlProps/ctrlProp2922.xml" ContentType="application/vnd.ms-excel.controlproperties+xml"/>
  <Override PartName="/xl/ctrlProps/ctrlProp2923.xml" ContentType="application/vnd.ms-excel.controlproperties+xml"/>
  <Override PartName="/xl/ctrlProps/ctrlProp2924.xml" ContentType="application/vnd.ms-excel.controlproperties+xml"/>
  <Override PartName="/xl/ctrlProps/ctrlProp2925.xml" ContentType="application/vnd.ms-excel.controlproperties+xml"/>
  <Override PartName="/xl/ctrlProps/ctrlProp2926.xml" ContentType="application/vnd.ms-excel.controlproperties+xml"/>
  <Override PartName="/xl/ctrlProps/ctrlProp2927.xml" ContentType="application/vnd.ms-excel.controlproperties+xml"/>
  <Override PartName="/xl/ctrlProps/ctrlProp2928.xml" ContentType="application/vnd.ms-excel.controlproperties+xml"/>
  <Override PartName="/xl/ctrlProps/ctrlProp2929.xml" ContentType="application/vnd.ms-excel.controlproperties+xml"/>
  <Override PartName="/xl/ctrlProps/ctrlProp2930.xml" ContentType="application/vnd.ms-excel.controlproperties+xml"/>
  <Override PartName="/xl/ctrlProps/ctrlProp2931.xml" ContentType="application/vnd.ms-excel.controlproperties+xml"/>
  <Override PartName="/xl/ctrlProps/ctrlProp2932.xml" ContentType="application/vnd.ms-excel.controlproperties+xml"/>
  <Override PartName="/xl/ctrlProps/ctrlProp2933.xml" ContentType="application/vnd.ms-excel.controlproperties+xml"/>
  <Override PartName="/xl/ctrlProps/ctrlProp2934.xml" ContentType="application/vnd.ms-excel.controlproperties+xml"/>
  <Override PartName="/xl/ctrlProps/ctrlProp2935.xml" ContentType="application/vnd.ms-excel.controlproperties+xml"/>
  <Override PartName="/xl/ctrlProps/ctrlProp2936.xml" ContentType="application/vnd.ms-excel.controlproperties+xml"/>
  <Override PartName="/xl/ctrlProps/ctrlProp2937.xml" ContentType="application/vnd.ms-excel.controlproperties+xml"/>
  <Override PartName="/xl/ctrlProps/ctrlProp2938.xml" ContentType="application/vnd.ms-excel.controlproperties+xml"/>
  <Override PartName="/xl/ctrlProps/ctrlProp2939.xml" ContentType="application/vnd.ms-excel.controlproperties+xml"/>
  <Override PartName="/xl/ctrlProps/ctrlProp2940.xml" ContentType="application/vnd.ms-excel.controlproperties+xml"/>
  <Override PartName="/xl/ctrlProps/ctrlProp2941.xml" ContentType="application/vnd.ms-excel.controlproperties+xml"/>
  <Override PartName="/xl/ctrlProps/ctrlProp2942.xml" ContentType="application/vnd.ms-excel.controlproperties+xml"/>
  <Override PartName="/xl/ctrlProps/ctrlProp2943.xml" ContentType="application/vnd.ms-excel.controlproperties+xml"/>
  <Override PartName="/xl/ctrlProps/ctrlProp2944.xml" ContentType="application/vnd.ms-excel.controlproperties+xml"/>
  <Override PartName="/xl/ctrlProps/ctrlProp2945.xml" ContentType="application/vnd.ms-excel.controlproperties+xml"/>
  <Override PartName="/xl/ctrlProps/ctrlProp2946.xml" ContentType="application/vnd.ms-excel.controlproperties+xml"/>
  <Override PartName="/xl/ctrlProps/ctrlProp2947.xml" ContentType="application/vnd.ms-excel.controlproperties+xml"/>
  <Override PartName="/xl/ctrlProps/ctrlProp2948.xml" ContentType="application/vnd.ms-excel.controlproperties+xml"/>
  <Override PartName="/xl/ctrlProps/ctrlProp2949.xml" ContentType="application/vnd.ms-excel.controlproperties+xml"/>
  <Override PartName="/xl/ctrlProps/ctrlProp2950.xml" ContentType="application/vnd.ms-excel.controlproperties+xml"/>
  <Override PartName="/xl/ctrlProps/ctrlProp2951.xml" ContentType="application/vnd.ms-excel.controlproperties+xml"/>
  <Override PartName="/xl/ctrlProps/ctrlProp2952.xml" ContentType="application/vnd.ms-excel.controlproperties+xml"/>
  <Override PartName="/xl/ctrlProps/ctrlProp2953.xml" ContentType="application/vnd.ms-excel.controlproperties+xml"/>
  <Override PartName="/xl/ctrlProps/ctrlProp2954.xml" ContentType="application/vnd.ms-excel.controlproperties+xml"/>
  <Override PartName="/xl/ctrlProps/ctrlProp2955.xml" ContentType="application/vnd.ms-excel.controlproperties+xml"/>
  <Override PartName="/xl/ctrlProps/ctrlProp2956.xml" ContentType="application/vnd.ms-excel.controlproperties+xml"/>
  <Override PartName="/xl/ctrlProps/ctrlProp2957.xml" ContentType="application/vnd.ms-excel.controlproperties+xml"/>
  <Override PartName="/xl/ctrlProps/ctrlProp2958.xml" ContentType="application/vnd.ms-excel.controlproperties+xml"/>
  <Override PartName="/xl/ctrlProps/ctrlProp2959.xml" ContentType="application/vnd.ms-excel.controlproperties+xml"/>
  <Override PartName="/xl/ctrlProps/ctrlProp2960.xml" ContentType="application/vnd.ms-excel.controlproperties+xml"/>
  <Override PartName="/xl/ctrlProps/ctrlProp2961.xml" ContentType="application/vnd.ms-excel.controlproperties+xml"/>
  <Override PartName="/xl/ctrlProps/ctrlProp2962.xml" ContentType="application/vnd.ms-excel.controlproperties+xml"/>
  <Override PartName="/xl/ctrlProps/ctrlProp2963.xml" ContentType="application/vnd.ms-excel.controlproperties+xml"/>
  <Override PartName="/xl/ctrlProps/ctrlProp2964.xml" ContentType="application/vnd.ms-excel.controlproperties+xml"/>
  <Override PartName="/xl/ctrlProps/ctrlProp2965.xml" ContentType="application/vnd.ms-excel.controlproperties+xml"/>
  <Override PartName="/xl/ctrlProps/ctrlProp2966.xml" ContentType="application/vnd.ms-excel.controlproperties+xml"/>
  <Override PartName="/xl/ctrlProps/ctrlProp2967.xml" ContentType="application/vnd.ms-excel.controlproperties+xml"/>
  <Override PartName="/xl/ctrlProps/ctrlProp2968.xml" ContentType="application/vnd.ms-excel.controlproperties+xml"/>
  <Override PartName="/xl/ctrlProps/ctrlProp2969.xml" ContentType="application/vnd.ms-excel.controlproperties+xml"/>
  <Override PartName="/xl/ctrlProps/ctrlProp2970.xml" ContentType="application/vnd.ms-excel.controlproperties+xml"/>
  <Override PartName="/xl/ctrlProps/ctrlProp2971.xml" ContentType="application/vnd.ms-excel.controlproperties+xml"/>
  <Override PartName="/xl/ctrlProps/ctrlProp2972.xml" ContentType="application/vnd.ms-excel.controlproperties+xml"/>
  <Override PartName="/xl/ctrlProps/ctrlProp2973.xml" ContentType="application/vnd.ms-excel.controlproperties+xml"/>
  <Override PartName="/xl/ctrlProps/ctrlProp2974.xml" ContentType="application/vnd.ms-excel.controlproperties+xml"/>
  <Override PartName="/xl/ctrlProps/ctrlProp2975.xml" ContentType="application/vnd.ms-excel.controlproperties+xml"/>
  <Override PartName="/xl/ctrlProps/ctrlProp2976.xml" ContentType="application/vnd.ms-excel.controlproperties+xml"/>
  <Override PartName="/xl/ctrlProps/ctrlProp2977.xml" ContentType="application/vnd.ms-excel.controlproperties+xml"/>
  <Override PartName="/xl/ctrlProps/ctrlProp2978.xml" ContentType="application/vnd.ms-excel.controlproperties+xml"/>
  <Override PartName="/xl/ctrlProps/ctrlProp2979.xml" ContentType="application/vnd.ms-excel.controlproperties+xml"/>
  <Override PartName="/xl/ctrlProps/ctrlProp2980.xml" ContentType="application/vnd.ms-excel.controlproperties+xml"/>
  <Override PartName="/xl/ctrlProps/ctrlProp2981.xml" ContentType="application/vnd.ms-excel.controlproperties+xml"/>
  <Override PartName="/xl/ctrlProps/ctrlProp2982.xml" ContentType="application/vnd.ms-excel.controlproperties+xml"/>
  <Override PartName="/xl/ctrlProps/ctrlProp2983.xml" ContentType="application/vnd.ms-excel.controlproperties+xml"/>
  <Override PartName="/xl/ctrlProps/ctrlProp2984.xml" ContentType="application/vnd.ms-excel.controlproperties+xml"/>
  <Override PartName="/xl/ctrlProps/ctrlProp2985.xml" ContentType="application/vnd.ms-excel.controlproperties+xml"/>
  <Override PartName="/xl/ctrlProps/ctrlProp2986.xml" ContentType="application/vnd.ms-excel.controlproperties+xml"/>
  <Override PartName="/xl/ctrlProps/ctrlProp2987.xml" ContentType="application/vnd.ms-excel.controlproperties+xml"/>
  <Override PartName="/xl/ctrlProps/ctrlProp2988.xml" ContentType="application/vnd.ms-excel.controlproperties+xml"/>
  <Override PartName="/xl/ctrlProps/ctrlProp2989.xml" ContentType="application/vnd.ms-excel.controlproperties+xml"/>
  <Override PartName="/xl/ctrlProps/ctrlProp2990.xml" ContentType="application/vnd.ms-excel.controlproperties+xml"/>
  <Override PartName="/xl/ctrlProps/ctrlProp2991.xml" ContentType="application/vnd.ms-excel.controlproperties+xml"/>
  <Override PartName="/xl/ctrlProps/ctrlProp2992.xml" ContentType="application/vnd.ms-excel.controlproperties+xml"/>
  <Override PartName="/xl/ctrlProps/ctrlProp2993.xml" ContentType="application/vnd.ms-excel.controlproperties+xml"/>
  <Override PartName="/xl/ctrlProps/ctrlProp2994.xml" ContentType="application/vnd.ms-excel.controlproperties+xml"/>
  <Override PartName="/xl/ctrlProps/ctrlProp2995.xml" ContentType="application/vnd.ms-excel.controlproperties+xml"/>
  <Override PartName="/xl/ctrlProps/ctrlProp2996.xml" ContentType="application/vnd.ms-excel.controlproperties+xml"/>
  <Override PartName="/xl/ctrlProps/ctrlProp2997.xml" ContentType="application/vnd.ms-excel.controlproperties+xml"/>
  <Override PartName="/xl/ctrlProps/ctrlProp2998.xml" ContentType="application/vnd.ms-excel.controlproperties+xml"/>
  <Override PartName="/xl/ctrlProps/ctrlProp2999.xml" ContentType="application/vnd.ms-excel.controlproperties+xml"/>
  <Override PartName="/xl/ctrlProps/ctrlProp3000.xml" ContentType="application/vnd.ms-excel.controlproperties+xml"/>
  <Override PartName="/xl/ctrlProps/ctrlProp3001.xml" ContentType="application/vnd.ms-excel.controlproperties+xml"/>
  <Override PartName="/xl/ctrlProps/ctrlProp3002.xml" ContentType="application/vnd.ms-excel.controlproperties+xml"/>
  <Override PartName="/xl/ctrlProps/ctrlProp3003.xml" ContentType="application/vnd.ms-excel.controlproperties+xml"/>
  <Override PartName="/xl/ctrlProps/ctrlProp3004.xml" ContentType="application/vnd.ms-excel.controlproperties+xml"/>
  <Override PartName="/xl/ctrlProps/ctrlProp3005.xml" ContentType="application/vnd.ms-excel.controlproperties+xml"/>
  <Override PartName="/xl/ctrlProps/ctrlProp3006.xml" ContentType="application/vnd.ms-excel.controlproperties+xml"/>
  <Override PartName="/xl/ctrlProps/ctrlProp3007.xml" ContentType="application/vnd.ms-excel.controlproperties+xml"/>
  <Override PartName="/xl/ctrlProps/ctrlProp3008.xml" ContentType="application/vnd.ms-excel.controlproperties+xml"/>
  <Override PartName="/xl/ctrlProps/ctrlProp3009.xml" ContentType="application/vnd.ms-excel.controlproperties+xml"/>
  <Override PartName="/xl/ctrlProps/ctrlProp3010.xml" ContentType="application/vnd.ms-excel.controlproperties+xml"/>
  <Override PartName="/xl/ctrlProps/ctrlProp3011.xml" ContentType="application/vnd.ms-excel.controlproperties+xml"/>
  <Override PartName="/xl/ctrlProps/ctrlProp3012.xml" ContentType="application/vnd.ms-excel.controlproperties+xml"/>
  <Override PartName="/xl/ctrlProps/ctrlProp3013.xml" ContentType="application/vnd.ms-excel.controlproperties+xml"/>
  <Override PartName="/xl/ctrlProps/ctrlProp3014.xml" ContentType="application/vnd.ms-excel.controlproperties+xml"/>
  <Override PartName="/xl/ctrlProps/ctrlProp3015.xml" ContentType="application/vnd.ms-excel.controlproperties+xml"/>
  <Override PartName="/xl/ctrlProps/ctrlProp3016.xml" ContentType="application/vnd.ms-excel.controlproperties+xml"/>
  <Override PartName="/xl/ctrlProps/ctrlProp3017.xml" ContentType="application/vnd.ms-excel.controlproperties+xml"/>
  <Override PartName="/xl/ctrlProps/ctrlProp3018.xml" ContentType="application/vnd.ms-excel.controlproperties+xml"/>
  <Override PartName="/xl/ctrlProps/ctrlProp3019.xml" ContentType="application/vnd.ms-excel.controlproperties+xml"/>
  <Override PartName="/xl/ctrlProps/ctrlProp3020.xml" ContentType="application/vnd.ms-excel.controlproperties+xml"/>
  <Override PartName="/xl/ctrlProps/ctrlProp3021.xml" ContentType="application/vnd.ms-excel.controlproperties+xml"/>
  <Override PartName="/xl/ctrlProps/ctrlProp3022.xml" ContentType="application/vnd.ms-excel.controlproperties+xml"/>
  <Override PartName="/xl/ctrlProps/ctrlProp3023.xml" ContentType="application/vnd.ms-excel.controlproperties+xml"/>
  <Override PartName="/xl/ctrlProps/ctrlProp3024.xml" ContentType="application/vnd.ms-excel.controlproperties+xml"/>
  <Override PartName="/xl/ctrlProps/ctrlProp3025.xml" ContentType="application/vnd.ms-excel.controlproperties+xml"/>
  <Override PartName="/xl/ctrlProps/ctrlProp3026.xml" ContentType="application/vnd.ms-excel.controlproperties+xml"/>
  <Override PartName="/xl/ctrlProps/ctrlProp3027.xml" ContentType="application/vnd.ms-excel.controlproperties+xml"/>
  <Override PartName="/xl/ctrlProps/ctrlProp3028.xml" ContentType="application/vnd.ms-excel.controlproperties+xml"/>
  <Override PartName="/xl/ctrlProps/ctrlProp3029.xml" ContentType="application/vnd.ms-excel.controlproperties+xml"/>
  <Override PartName="/xl/ctrlProps/ctrlProp3030.xml" ContentType="application/vnd.ms-excel.controlproperties+xml"/>
  <Override PartName="/xl/ctrlProps/ctrlProp3031.xml" ContentType="application/vnd.ms-excel.controlproperties+xml"/>
  <Override PartName="/xl/ctrlProps/ctrlProp3032.xml" ContentType="application/vnd.ms-excel.controlproperties+xml"/>
  <Override PartName="/xl/ctrlProps/ctrlProp3033.xml" ContentType="application/vnd.ms-excel.controlproperties+xml"/>
  <Override PartName="/xl/ctrlProps/ctrlProp3034.xml" ContentType="application/vnd.ms-excel.controlproperties+xml"/>
  <Override PartName="/xl/ctrlProps/ctrlProp3035.xml" ContentType="application/vnd.ms-excel.controlproperties+xml"/>
  <Override PartName="/xl/ctrlProps/ctrlProp3036.xml" ContentType="application/vnd.ms-excel.controlproperties+xml"/>
  <Override PartName="/xl/ctrlProps/ctrlProp3037.xml" ContentType="application/vnd.ms-excel.controlproperties+xml"/>
  <Override PartName="/xl/ctrlProps/ctrlProp3038.xml" ContentType="application/vnd.ms-excel.controlproperties+xml"/>
  <Override PartName="/xl/ctrlProps/ctrlProp3039.xml" ContentType="application/vnd.ms-excel.controlproperties+xml"/>
  <Override PartName="/xl/ctrlProps/ctrlProp3040.xml" ContentType="application/vnd.ms-excel.controlproperties+xml"/>
  <Override PartName="/xl/ctrlProps/ctrlProp3041.xml" ContentType="application/vnd.ms-excel.controlproperties+xml"/>
  <Override PartName="/xl/ctrlProps/ctrlProp3042.xml" ContentType="application/vnd.ms-excel.controlproperties+xml"/>
  <Override PartName="/xl/ctrlProps/ctrlProp3043.xml" ContentType="application/vnd.ms-excel.controlproperties+xml"/>
  <Override PartName="/xl/ctrlProps/ctrlProp3044.xml" ContentType="application/vnd.ms-excel.controlproperties+xml"/>
  <Override PartName="/xl/ctrlProps/ctrlProp3045.xml" ContentType="application/vnd.ms-excel.controlproperties+xml"/>
  <Override PartName="/xl/ctrlProps/ctrlProp3046.xml" ContentType="application/vnd.ms-excel.controlproperties+xml"/>
  <Override PartName="/xl/ctrlProps/ctrlProp3047.xml" ContentType="application/vnd.ms-excel.controlproperties+xml"/>
  <Override PartName="/xl/ctrlProps/ctrlProp3048.xml" ContentType="application/vnd.ms-excel.controlproperties+xml"/>
  <Override PartName="/xl/ctrlProps/ctrlProp3049.xml" ContentType="application/vnd.ms-excel.controlproperties+xml"/>
  <Override PartName="/xl/ctrlProps/ctrlProp3050.xml" ContentType="application/vnd.ms-excel.controlproperties+xml"/>
  <Override PartName="/xl/ctrlProps/ctrlProp3051.xml" ContentType="application/vnd.ms-excel.controlproperties+xml"/>
  <Override PartName="/xl/ctrlProps/ctrlProp3052.xml" ContentType="application/vnd.ms-excel.controlproperties+xml"/>
  <Override PartName="/xl/ctrlProps/ctrlProp3053.xml" ContentType="application/vnd.ms-excel.controlproperties+xml"/>
  <Override PartName="/xl/ctrlProps/ctrlProp3054.xml" ContentType="application/vnd.ms-excel.controlproperties+xml"/>
  <Override PartName="/xl/ctrlProps/ctrlProp3055.xml" ContentType="application/vnd.ms-excel.controlproperties+xml"/>
  <Override PartName="/xl/ctrlProps/ctrlProp3056.xml" ContentType="application/vnd.ms-excel.controlproperties+xml"/>
  <Override PartName="/xl/ctrlProps/ctrlProp3057.xml" ContentType="application/vnd.ms-excel.controlproperties+xml"/>
  <Override PartName="/xl/ctrlProps/ctrlProp3058.xml" ContentType="application/vnd.ms-excel.controlproperties+xml"/>
  <Override PartName="/xl/ctrlProps/ctrlProp3059.xml" ContentType="application/vnd.ms-excel.controlproperties+xml"/>
  <Override PartName="/xl/ctrlProps/ctrlProp3060.xml" ContentType="application/vnd.ms-excel.controlproperties+xml"/>
  <Override PartName="/xl/ctrlProps/ctrlProp3061.xml" ContentType="application/vnd.ms-excel.controlproperties+xml"/>
  <Override PartName="/xl/ctrlProps/ctrlProp3062.xml" ContentType="application/vnd.ms-excel.controlproperties+xml"/>
  <Override PartName="/xl/ctrlProps/ctrlProp3063.xml" ContentType="application/vnd.ms-excel.controlproperties+xml"/>
  <Override PartName="/xl/ctrlProps/ctrlProp3064.xml" ContentType="application/vnd.ms-excel.controlproperties+xml"/>
  <Override PartName="/xl/ctrlProps/ctrlProp3065.xml" ContentType="application/vnd.ms-excel.controlproperties+xml"/>
  <Override PartName="/xl/ctrlProps/ctrlProp3066.xml" ContentType="application/vnd.ms-excel.controlproperties+xml"/>
  <Override PartName="/xl/ctrlProps/ctrlProp3067.xml" ContentType="application/vnd.ms-excel.controlproperties+xml"/>
  <Override PartName="/xl/ctrlProps/ctrlProp3068.xml" ContentType="application/vnd.ms-excel.controlproperties+xml"/>
  <Override PartName="/xl/ctrlProps/ctrlProp3069.xml" ContentType="application/vnd.ms-excel.controlproperties+xml"/>
  <Override PartName="/xl/ctrlProps/ctrlProp3070.xml" ContentType="application/vnd.ms-excel.controlproperties+xml"/>
  <Override PartName="/xl/ctrlProps/ctrlProp3071.xml" ContentType="application/vnd.ms-excel.controlproperties+xml"/>
  <Override PartName="/xl/ctrlProps/ctrlProp3072.xml" ContentType="application/vnd.ms-excel.controlproperties+xml"/>
  <Override PartName="/xl/ctrlProps/ctrlProp3073.xml" ContentType="application/vnd.ms-excel.controlproperties+xml"/>
  <Override PartName="/xl/ctrlProps/ctrlProp3074.xml" ContentType="application/vnd.ms-excel.controlproperties+xml"/>
  <Override PartName="/xl/ctrlProps/ctrlProp3075.xml" ContentType="application/vnd.ms-excel.controlproperties+xml"/>
  <Override PartName="/xl/ctrlProps/ctrlProp3076.xml" ContentType="application/vnd.ms-excel.controlproperties+xml"/>
  <Override PartName="/xl/ctrlProps/ctrlProp3077.xml" ContentType="application/vnd.ms-excel.controlproperties+xml"/>
  <Override PartName="/xl/ctrlProps/ctrlProp3078.xml" ContentType="application/vnd.ms-excel.controlproperties+xml"/>
  <Override PartName="/xl/ctrlProps/ctrlProp3079.xml" ContentType="application/vnd.ms-excel.controlproperties+xml"/>
  <Override PartName="/xl/ctrlProps/ctrlProp3080.xml" ContentType="application/vnd.ms-excel.controlproperties+xml"/>
  <Override PartName="/xl/ctrlProps/ctrlProp3081.xml" ContentType="application/vnd.ms-excel.controlproperties+xml"/>
  <Override PartName="/xl/ctrlProps/ctrlProp3082.xml" ContentType="application/vnd.ms-excel.controlproperties+xml"/>
  <Override PartName="/xl/ctrlProps/ctrlProp3083.xml" ContentType="application/vnd.ms-excel.controlproperties+xml"/>
  <Override PartName="/xl/ctrlProps/ctrlProp3084.xml" ContentType="application/vnd.ms-excel.controlproperties+xml"/>
  <Override PartName="/xl/ctrlProps/ctrlProp3085.xml" ContentType="application/vnd.ms-excel.controlproperties+xml"/>
  <Override PartName="/xl/ctrlProps/ctrlProp3086.xml" ContentType="application/vnd.ms-excel.controlproperties+xml"/>
  <Override PartName="/xl/ctrlProps/ctrlProp3087.xml" ContentType="application/vnd.ms-excel.controlproperties+xml"/>
  <Override PartName="/xl/ctrlProps/ctrlProp3088.xml" ContentType="application/vnd.ms-excel.controlproperties+xml"/>
  <Override PartName="/xl/ctrlProps/ctrlProp3089.xml" ContentType="application/vnd.ms-excel.controlproperties+xml"/>
  <Override PartName="/xl/ctrlProps/ctrlProp3090.xml" ContentType="application/vnd.ms-excel.controlproperties+xml"/>
  <Override PartName="/xl/ctrlProps/ctrlProp3091.xml" ContentType="application/vnd.ms-excel.controlproperties+xml"/>
  <Override PartName="/xl/ctrlProps/ctrlProp3092.xml" ContentType="application/vnd.ms-excel.controlproperties+xml"/>
  <Override PartName="/xl/ctrlProps/ctrlProp3093.xml" ContentType="application/vnd.ms-excel.controlproperties+xml"/>
  <Override PartName="/xl/ctrlProps/ctrlProp3094.xml" ContentType="application/vnd.ms-excel.controlproperties+xml"/>
  <Override PartName="/xl/ctrlProps/ctrlProp3095.xml" ContentType="application/vnd.ms-excel.controlproperties+xml"/>
  <Override PartName="/xl/ctrlProps/ctrlProp3096.xml" ContentType="application/vnd.ms-excel.controlproperties+xml"/>
  <Override PartName="/xl/ctrlProps/ctrlProp3097.xml" ContentType="application/vnd.ms-excel.controlproperties+xml"/>
  <Override PartName="/xl/ctrlProps/ctrlProp3098.xml" ContentType="application/vnd.ms-excel.controlproperties+xml"/>
  <Override PartName="/xl/ctrlProps/ctrlProp3099.xml" ContentType="application/vnd.ms-excel.controlproperties+xml"/>
  <Override PartName="/xl/ctrlProps/ctrlProp3100.xml" ContentType="application/vnd.ms-excel.controlproperties+xml"/>
  <Override PartName="/xl/ctrlProps/ctrlProp3101.xml" ContentType="application/vnd.ms-excel.controlproperties+xml"/>
  <Override PartName="/xl/ctrlProps/ctrlProp3102.xml" ContentType="application/vnd.ms-excel.controlproperties+xml"/>
  <Override PartName="/xl/ctrlProps/ctrlProp3103.xml" ContentType="application/vnd.ms-excel.controlproperties+xml"/>
  <Override PartName="/xl/ctrlProps/ctrlProp3104.xml" ContentType="application/vnd.ms-excel.controlproperties+xml"/>
  <Override PartName="/xl/ctrlProps/ctrlProp3105.xml" ContentType="application/vnd.ms-excel.controlproperties+xml"/>
  <Override PartName="/xl/ctrlProps/ctrlProp3106.xml" ContentType="application/vnd.ms-excel.controlproperties+xml"/>
  <Override PartName="/xl/ctrlProps/ctrlProp3107.xml" ContentType="application/vnd.ms-excel.controlproperties+xml"/>
  <Override PartName="/xl/ctrlProps/ctrlProp3108.xml" ContentType="application/vnd.ms-excel.controlproperties+xml"/>
  <Override PartName="/xl/ctrlProps/ctrlProp3109.xml" ContentType="application/vnd.ms-excel.controlproperties+xml"/>
  <Override PartName="/xl/ctrlProps/ctrlProp3110.xml" ContentType="application/vnd.ms-excel.controlproperties+xml"/>
  <Override PartName="/xl/ctrlProps/ctrlProp3111.xml" ContentType="application/vnd.ms-excel.controlproperties+xml"/>
  <Override PartName="/xl/ctrlProps/ctrlProp3112.xml" ContentType="application/vnd.ms-excel.controlproperties+xml"/>
  <Override PartName="/xl/ctrlProps/ctrlProp3113.xml" ContentType="application/vnd.ms-excel.controlproperties+xml"/>
  <Override PartName="/xl/ctrlProps/ctrlProp3114.xml" ContentType="application/vnd.ms-excel.controlproperties+xml"/>
  <Override PartName="/xl/ctrlProps/ctrlProp3115.xml" ContentType="application/vnd.ms-excel.controlproperties+xml"/>
  <Override PartName="/xl/ctrlProps/ctrlProp3116.xml" ContentType="application/vnd.ms-excel.controlproperties+xml"/>
  <Override PartName="/xl/ctrlProps/ctrlProp3117.xml" ContentType="application/vnd.ms-excel.controlproperties+xml"/>
  <Override PartName="/xl/ctrlProps/ctrlProp3118.xml" ContentType="application/vnd.ms-excel.controlproperties+xml"/>
  <Override PartName="/xl/ctrlProps/ctrlProp3119.xml" ContentType="application/vnd.ms-excel.controlproperties+xml"/>
  <Override PartName="/xl/ctrlProps/ctrlProp3120.xml" ContentType="application/vnd.ms-excel.controlproperties+xml"/>
  <Override PartName="/xl/ctrlProps/ctrlProp3121.xml" ContentType="application/vnd.ms-excel.controlproperties+xml"/>
  <Override PartName="/xl/ctrlProps/ctrlProp3122.xml" ContentType="application/vnd.ms-excel.controlproperties+xml"/>
  <Override PartName="/xl/ctrlProps/ctrlProp3123.xml" ContentType="application/vnd.ms-excel.controlproperties+xml"/>
  <Override PartName="/xl/ctrlProps/ctrlProp3124.xml" ContentType="application/vnd.ms-excel.controlproperties+xml"/>
  <Override PartName="/xl/ctrlProps/ctrlProp3125.xml" ContentType="application/vnd.ms-excel.controlproperties+xml"/>
  <Override PartName="/xl/ctrlProps/ctrlProp3126.xml" ContentType="application/vnd.ms-excel.controlproperties+xml"/>
  <Override PartName="/xl/ctrlProps/ctrlProp3127.xml" ContentType="application/vnd.ms-excel.controlproperties+xml"/>
  <Override PartName="/xl/ctrlProps/ctrlProp3128.xml" ContentType="application/vnd.ms-excel.controlproperties+xml"/>
  <Override PartName="/xl/ctrlProps/ctrlProp3129.xml" ContentType="application/vnd.ms-excel.controlproperties+xml"/>
  <Override PartName="/xl/ctrlProps/ctrlProp3130.xml" ContentType="application/vnd.ms-excel.controlproperties+xml"/>
  <Override PartName="/xl/ctrlProps/ctrlProp3131.xml" ContentType="application/vnd.ms-excel.controlproperties+xml"/>
  <Override PartName="/xl/ctrlProps/ctrlProp3132.xml" ContentType="application/vnd.ms-excel.controlproperties+xml"/>
  <Override PartName="/xl/ctrlProps/ctrlProp3133.xml" ContentType="application/vnd.ms-excel.controlproperties+xml"/>
  <Override PartName="/xl/ctrlProps/ctrlProp3134.xml" ContentType="application/vnd.ms-excel.controlproperties+xml"/>
  <Override PartName="/xl/ctrlProps/ctrlProp3135.xml" ContentType="application/vnd.ms-excel.controlproperties+xml"/>
  <Override PartName="/xl/ctrlProps/ctrlProp3136.xml" ContentType="application/vnd.ms-excel.controlproperties+xml"/>
  <Override PartName="/xl/ctrlProps/ctrlProp3137.xml" ContentType="application/vnd.ms-excel.controlproperties+xml"/>
  <Override PartName="/xl/ctrlProps/ctrlProp3138.xml" ContentType="application/vnd.ms-excel.controlproperties+xml"/>
  <Override PartName="/xl/ctrlProps/ctrlProp3139.xml" ContentType="application/vnd.ms-excel.controlproperties+xml"/>
  <Override PartName="/xl/ctrlProps/ctrlProp3140.xml" ContentType="application/vnd.ms-excel.controlproperties+xml"/>
  <Override PartName="/xl/ctrlProps/ctrlProp3141.xml" ContentType="application/vnd.ms-excel.controlproperties+xml"/>
  <Override PartName="/xl/ctrlProps/ctrlProp3142.xml" ContentType="application/vnd.ms-excel.controlproperties+xml"/>
  <Override PartName="/xl/ctrlProps/ctrlProp3143.xml" ContentType="application/vnd.ms-excel.controlproperties+xml"/>
  <Override PartName="/xl/ctrlProps/ctrlProp3144.xml" ContentType="application/vnd.ms-excel.controlproperties+xml"/>
  <Override PartName="/xl/ctrlProps/ctrlProp3145.xml" ContentType="application/vnd.ms-excel.controlproperties+xml"/>
  <Override PartName="/xl/ctrlProps/ctrlProp3146.xml" ContentType="application/vnd.ms-excel.controlproperties+xml"/>
  <Override PartName="/xl/ctrlProps/ctrlProp3147.xml" ContentType="application/vnd.ms-excel.controlproperties+xml"/>
  <Override PartName="/xl/ctrlProps/ctrlProp3148.xml" ContentType="application/vnd.ms-excel.controlproperties+xml"/>
  <Override PartName="/xl/ctrlProps/ctrlProp3149.xml" ContentType="application/vnd.ms-excel.controlproperties+xml"/>
  <Override PartName="/xl/ctrlProps/ctrlProp3150.xml" ContentType="application/vnd.ms-excel.controlproperties+xml"/>
  <Override PartName="/xl/ctrlProps/ctrlProp3151.xml" ContentType="application/vnd.ms-excel.controlproperties+xml"/>
  <Override PartName="/xl/ctrlProps/ctrlProp3152.xml" ContentType="application/vnd.ms-excel.controlproperties+xml"/>
  <Override PartName="/xl/ctrlProps/ctrlProp3153.xml" ContentType="application/vnd.ms-excel.controlproperties+xml"/>
  <Override PartName="/xl/ctrlProps/ctrlProp3154.xml" ContentType="application/vnd.ms-excel.controlproperties+xml"/>
  <Override PartName="/xl/ctrlProps/ctrlProp3155.xml" ContentType="application/vnd.ms-excel.controlproperties+xml"/>
  <Override PartName="/xl/ctrlProps/ctrlProp3156.xml" ContentType="application/vnd.ms-excel.controlproperties+xml"/>
  <Override PartName="/xl/ctrlProps/ctrlProp3157.xml" ContentType="application/vnd.ms-excel.controlproperties+xml"/>
  <Override PartName="/xl/ctrlProps/ctrlProp3158.xml" ContentType="application/vnd.ms-excel.controlproperties+xml"/>
  <Override PartName="/xl/ctrlProps/ctrlProp3159.xml" ContentType="application/vnd.ms-excel.controlproperties+xml"/>
  <Override PartName="/xl/ctrlProps/ctrlProp3160.xml" ContentType="application/vnd.ms-excel.controlproperties+xml"/>
  <Override PartName="/xl/ctrlProps/ctrlProp3161.xml" ContentType="application/vnd.ms-excel.controlproperties+xml"/>
  <Override PartName="/xl/ctrlProps/ctrlProp3162.xml" ContentType="application/vnd.ms-excel.controlproperties+xml"/>
  <Override PartName="/xl/ctrlProps/ctrlProp3163.xml" ContentType="application/vnd.ms-excel.controlproperties+xml"/>
  <Override PartName="/xl/ctrlProps/ctrlProp3164.xml" ContentType="application/vnd.ms-excel.controlproperties+xml"/>
  <Override PartName="/xl/ctrlProps/ctrlProp3165.xml" ContentType="application/vnd.ms-excel.controlproperties+xml"/>
  <Override PartName="/xl/ctrlProps/ctrlProp3166.xml" ContentType="application/vnd.ms-excel.controlproperties+xml"/>
  <Override PartName="/xl/ctrlProps/ctrlProp3167.xml" ContentType="application/vnd.ms-excel.controlproperties+xml"/>
  <Override PartName="/xl/ctrlProps/ctrlProp3168.xml" ContentType="application/vnd.ms-excel.controlproperties+xml"/>
  <Override PartName="/xl/ctrlProps/ctrlProp3169.xml" ContentType="application/vnd.ms-excel.controlproperties+xml"/>
  <Override PartName="/xl/ctrlProps/ctrlProp3170.xml" ContentType="application/vnd.ms-excel.controlproperties+xml"/>
  <Override PartName="/xl/ctrlProps/ctrlProp3171.xml" ContentType="application/vnd.ms-excel.controlproperties+xml"/>
  <Override PartName="/xl/ctrlProps/ctrlProp3172.xml" ContentType="application/vnd.ms-excel.controlproperties+xml"/>
  <Override PartName="/xl/ctrlProps/ctrlProp3173.xml" ContentType="application/vnd.ms-excel.controlproperties+xml"/>
  <Override PartName="/xl/ctrlProps/ctrlProp3174.xml" ContentType="application/vnd.ms-excel.controlproperties+xml"/>
  <Override PartName="/xl/ctrlProps/ctrlProp3175.xml" ContentType="application/vnd.ms-excel.controlproperties+xml"/>
  <Override PartName="/xl/ctrlProps/ctrlProp3176.xml" ContentType="application/vnd.ms-excel.controlproperties+xml"/>
  <Override PartName="/xl/ctrlProps/ctrlProp3177.xml" ContentType="application/vnd.ms-excel.controlproperties+xml"/>
  <Override PartName="/xl/ctrlProps/ctrlProp3178.xml" ContentType="application/vnd.ms-excel.controlproperties+xml"/>
  <Override PartName="/xl/ctrlProps/ctrlProp3179.xml" ContentType="application/vnd.ms-excel.controlproperties+xml"/>
  <Override PartName="/xl/ctrlProps/ctrlProp3180.xml" ContentType="application/vnd.ms-excel.controlproperties+xml"/>
  <Override PartName="/xl/ctrlProps/ctrlProp3181.xml" ContentType="application/vnd.ms-excel.controlproperties+xml"/>
  <Override PartName="/xl/ctrlProps/ctrlProp3182.xml" ContentType="application/vnd.ms-excel.controlproperties+xml"/>
  <Override PartName="/xl/ctrlProps/ctrlProp3183.xml" ContentType="application/vnd.ms-excel.controlproperties+xml"/>
  <Override PartName="/xl/ctrlProps/ctrlProp3184.xml" ContentType="application/vnd.ms-excel.controlproperties+xml"/>
  <Override PartName="/xl/ctrlProps/ctrlProp3185.xml" ContentType="application/vnd.ms-excel.controlproperties+xml"/>
  <Override PartName="/xl/ctrlProps/ctrlProp3186.xml" ContentType="application/vnd.ms-excel.controlproperties+xml"/>
  <Override PartName="/xl/ctrlProps/ctrlProp3187.xml" ContentType="application/vnd.ms-excel.controlproperties+xml"/>
  <Override PartName="/xl/ctrlProps/ctrlProp3188.xml" ContentType="application/vnd.ms-excel.controlproperties+xml"/>
  <Override PartName="/xl/ctrlProps/ctrlProp3189.xml" ContentType="application/vnd.ms-excel.controlproperties+xml"/>
  <Override PartName="/xl/ctrlProps/ctrlProp3190.xml" ContentType="application/vnd.ms-excel.controlproperties+xml"/>
  <Override PartName="/xl/ctrlProps/ctrlProp3191.xml" ContentType="application/vnd.ms-excel.controlproperties+xml"/>
  <Override PartName="/xl/ctrlProps/ctrlProp3192.xml" ContentType="application/vnd.ms-excel.controlproperties+xml"/>
  <Override PartName="/xl/ctrlProps/ctrlProp3193.xml" ContentType="application/vnd.ms-excel.controlproperties+xml"/>
  <Override PartName="/xl/ctrlProps/ctrlProp3194.xml" ContentType="application/vnd.ms-excel.controlproperties+xml"/>
  <Override PartName="/xl/ctrlProps/ctrlProp3195.xml" ContentType="application/vnd.ms-excel.controlproperties+xml"/>
  <Override PartName="/xl/ctrlProps/ctrlProp3196.xml" ContentType="application/vnd.ms-excel.controlproperties+xml"/>
  <Override PartName="/xl/ctrlProps/ctrlProp3197.xml" ContentType="application/vnd.ms-excel.controlproperties+xml"/>
  <Override PartName="/xl/ctrlProps/ctrlProp3198.xml" ContentType="application/vnd.ms-excel.controlproperties+xml"/>
  <Override PartName="/xl/ctrlProps/ctrlProp3199.xml" ContentType="application/vnd.ms-excel.controlproperties+xml"/>
  <Override PartName="/xl/ctrlProps/ctrlProp3200.xml" ContentType="application/vnd.ms-excel.controlproperties+xml"/>
  <Override PartName="/xl/ctrlProps/ctrlProp3201.xml" ContentType="application/vnd.ms-excel.controlproperties+xml"/>
  <Override PartName="/xl/ctrlProps/ctrlProp3202.xml" ContentType="application/vnd.ms-excel.controlproperties+xml"/>
  <Override PartName="/xl/ctrlProps/ctrlProp3203.xml" ContentType="application/vnd.ms-excel.controlproperties+xml"/>
  <Override PartName="/xl/ctrlProps/ctrlProp3204.xml" ContentType="application/vnd.ms-excel.controlproperties+xml"/>
  <Override PartName="/xl/ctrlProps/ctrlProp3205.xml" ContentType="application/vnd.ms-excel.controlproperties+xml"/>
  <Override PartName="/xl/ctrlProps/ctrlProp3206.xml" ContentType="application/vnd.ms-excel.controlproperties+xml"/>
  <Override PartName="/xl/ctrlProps/ctrlProp3207.xml" ContentType="application/vnd.ms-excel.controlproperties+xml"/>
  <Override PartName="/xl/ctrlProps/ctrlProp3208.xml" ContentType="application/vnd.ms-excel.controlproperties+xml"/>
  <Override PartName="/xl/ctrlProps/ctrlProp3209.xml" ContentType="application/vnd.ms-excel.controlproperties+xml"/>
  <Override PartName="/xl/ctrlProps/ctrlProp3210.xml" ContentType="application/vnd.ms-excel.controlproperties+xml"/>
  <Override PartName="/xl/ctrlProps/ctrlProp3211.xml" ContentType="application/vnd.ms-excel.controlproperties+xml"/>
  <Override PartName="/xl/ctrlProps/ctrlProp3212.xml" ContentType="application/vnd.ms-excel.controlproperties+xml"/>
  <Override PartName="/xl/ctrlProps/ctrlProp3213.xml" ContentType="application/vnd.ms-excel.controlproperties+xml"/>
  <Override PartName="/xl/ctrlProps/ctrlProp3214.xml" ContentType="application/vnd.ms-excel.controlproperties+xml"/>
  <Override PartName="/xl/ctrlProps/ctrlProp3215.xml" ContentType="application/vnd.ms-excel.controlproperties+xml"/>
  <Override PartName="/xl/ctrlProps/ctrlProp3216.xml" ContentType="application/vnd.ms-excel.controlproperties+xml"/>
  <Override PartName="/xl/ctrlProps/ctrlProp3217.xml" ContentType="application/vnd.ms-excel.controlproperties+xml"/>
  <Override PartName="/xl/ctrlProps/ctrlProp3218.xml" ContentType="application/vnd.ms-excel.controlproperties+xml"/>
  <Override PartName="/xl/ctrlProps/ctrlProp3219.xml" ContentType="application/vnd.ms-excel.controlproperties+xml"/>
  <Override PartName="/xl/ctrlProps/ctrlProp3220.xml" ContentType="application/vnd.ms-excel.controlproperties+xml"/>
  <Override PartName="/xl/ctrlProps/ctrlProp3221.xml" ContentType="application/vnd.ms-excel.controlproperties+xml"/>
  <Override PartName="/xl/ctrlProps/ctrlProp3222.xml" ContentType="application/vnd.ms-excel.controlproperties+xml"/>
  <Override PartName="/xl/ctrlProps/ctrlProp3223.xml" ContentType="application/vnd.ms-excel.controlproperties+xml"/>
  <Override PartName="/xl/ctrlProps/ctrlProp3224.xml" ContentType="application/vnd.ms-excel.controlproperties+xml"/>
  <Override PartName="/xl/ctrlProps/ctrlProp3225.xml" ContentType="application/vnd.ms-excel.controlproperties+xml"/>
  <Override PartName="/xl/ctrlProps/ctrlProp3226.xml" ContentType="application/vnd.ms-excel.controlproperties+xml"/>
  <Override PartName="/xl/ctrlProps/ctrlProp3227.xml" ContentType="application/vnd.ms-excel.controlproperties+xml"/>
  <Override PartName="/xl/ctrlProps/ctrlProp3228.xml" ContentType="application/vnd.ms-excel.controlproperties+xml"/>
  <Override PartName="/xl/ctrlProps/ctrlProp3229.xml" ContentType="application/vnd.ms-excel.controlproperties+xml"/>
  <Override PartName="/xl/ctrlProps/ctrlProp3230.xml" ContentType="application/vnd.ms-excel.controlproperties+xml"/>
  <Override PartName="/xl/ctrlProps/ctrlProp3231.xml" ContentType="application/vnd.ms-excel.controlproperties+xml"/>
  <Override PartName="/xl/ctrlProps/ctrlProp3232.xml" ContentType="application/vnd.ms-excel.controlproperties+xml"/>
  <Override PartName="/xl/ctrlProps/ctrlProp3233.xml" ContentType="application/vnd.ms-excel.controlproperties+xml"/>
  <Override PartName="/xl/ctrlProps/ctrlProp3234.xml" ContentType="application/vnd.ms-excel.controlproperties+xml"/>
  <Override PartName="/xl/ctrlProps/ctrlProp3235.xml" ContentType="application/vnd.ms-excel.controlproperties+xml"/>
  <Override PartName="/xl/ctrlProps/ctrlProp3236.xml" ContentType="application/vnd.ms-excel.controlproperties+xml"/>
  <Override PartName="/xl/ctrlProps/ctrlProp3237.xml" ContentType="application/vnd.ms-excel.controlproperties+xml"/>
  <Override PartName="/xl/ctrlProps/ctrlProp3238.xml" ContentType="application/vnd.ms-excel.controlproperties+xml"/>
  <Override PartName="/xl/ctrlProps/ctrlProp3239.xml" ContentType="application/vnd.ms-excel.controlproperties+xml"/>
  <Override PartName="/xl/ctrlProps/ctrlProp3240.xml" ContentType="application/vnd.ms-excel.controlproperties+xml"/>
  <Override PartName="/xl/ctrlProps/ctrlProp3241.xml" ContentType="application/vnd.ms-excel.controlproperties+xml"/>
  <Override PartName="/xl/ctrlProps/ctrlProp3242.xml" ContentType="application/vnd.ms-excel.controlproperties+xml"/>
  <Override PartName="/xl/ctrlProps/ctrlProp3243.xml" ContentType="application/vnd.ms-excel.controlproperties+xml"/>
  <Override PartName="/xl/ctrlProps/ctrlProp3244.xml" ContentType="application/vnd.ms-excel.controlproperties+xml"/>
  <Override PartName="/xl/ctrlProps/ctrlProp3245.xml" ContentType="application/vnd.ms-excel.controlproperties+xml"/>
  <Override PartName="/xl/ctrlProps/ctrlProp3246.xml" ContentType="application/vnd.ms-excel.controlproperties+xml"/>
  <Override PartName="/xl/ctrlProps/ctrlProp3247.xml" ContentType="application/vnd.ms-excel.controlproperties+xml"/>
  <Override PartName="/xl/ctrlProps/ctrlProp3248.xml" ContentType="application/vnd.ms-excel.controlproperties+xml"/>
  <Override PartName="/xl/ctrlProps/ctrlProp3249.xml" ContentType="application/vnd.ms-excel.controlproperties+xml"/>
  <Override PartName="/xl/ctrlProps/ctrlProp3250.xml" ContentType="application/vnd.ms-excel.controlproperties+xml"/>
  <Override PartName="/xl/ctrlProps/ctrlProp3251.xml" ContentType="application/vnd.ms-excel.controlproperties+xml"/>
  <Override PartName="/xl/ctrlProps/ctrlProp3252.xml" ContentType="application/vnd.ms-excel.controlproperties+xml"/>
  <Override PartName="/xl/ctrlProps/ctrlProp3253.xml" ContentType="application/vnd.ms-excel.controlproperties+xml"/>
  <Override PartName="/xl/ctrlProps/ctrlProp3254.xml" ContentType="application/vnd.ms-excel.controlproperties+xml"/>
  <Override PartName="/xl/ctrlProps/ctrlProp3255.xml" ContentType="application/vnd.ms-excel.controlproperties+xml"/>
  <Override PartName="/xl/ctrlProps/ctrlProp3256.xml" ContentType="application/vnd.ms-excel.controlproperties+xml"/>
  <Override PartName="/xl/ctrlProps/ctrlProp3257.xml" ContentType="application/vnd.ms-excel.controlproperties+xml"/>
  <Override PartName="/xl/ctrlProps/ctrlProp3258.xml" ContentType="application/vnd.ms-excel.controlproperties+xml"/>
  <Override PartName="/xl/ctrlProps/ctrlProp3259.xml" ContentType="application/vnd.ms-excel.controlproperties+xml"/>
  <Override PartName="/xl/ctrlProps/ctrlProp3260.xml" ContentType="application/vnd.ms-excel.controlproperties+xml"/>
  <Override PartName="/xl/ctrlProps/ctrlProp3261.xml" ContentType="application/vnd.ms-excel.controlproperties+xml"/>
  <Override PartName="/xl/ctrlProps/ctrlProp3262.xml" ContentType="application/vnd.ms-excel.controlproperties+xml"/>
  <Override PartName="/xl/ctrlProps/ctrlProp3263.xml" ContentType="application/vnd.ms-excel.controlproperties+xml"/>
  <Override PartName="/xl/ctrlProps/ctrlProp3264.xml" ContentType="application/vnd.ms-excel.controlproperties+xml"/>
  <Override PartName="/xl/ctrlProps/ctrlProp3265.xml" ContentType="application/vnd.ms-excel.controlproperties+xml"/>
  <Override PartName="/xl/ctrlProps/ctrlProp3266.xml" ContentType="application/vnd.ms-excel.controlproperties+xml"/>
  <Override PartName="/xl/ctrlProps/ctrlProp3267.xml" ContentType="application/vnd.ms-excel.controlproperties+xml"/>
  <Override PartName="/xl/ctrlProps/ctrlProp3268.xml" ContentType="application/vnd.ms-excel.controlproperties+xml"/>
  <Override PartName="/xl/ctrlProps/ctrlProp3269.xml" ContentType="application/vnd.ms-excel.controlproperties+xml"/>
  <Override PartName="/xl/ctrlProps/ctrlProp3270.xml" ContentType="application/vnd.ms-excel.controlproperties+xml"/>
  <Override PartName="/xl/ctrlProps/ctrlProp3271.xml" ContentType="application/vnd.ms-excel.controlproperties+xml"/>
  <Override PartName="/xl/ctrlProps/ctrlProp3272.xml" ContentType="application/vnd.ms-excel.controlproperties+xml"/>
  <Override PartName="/xl/ctrlProps/ctrlProp3273.xml" ContentType="application/vnd.ms-excel.controlproperties+xml"/>
  <Override PartName="/xl/ctrlProps/ctrlProp3274.xml" ContentType="application/vnd.ms-excel.controlproperties+xml"/>
  <Override PartName="/xl/ctrlProps/ctrlProp3275.xml" ContentType="application/vnd.ms-excel.controlproperties+xml"/>
  <Override PartName="/xl/ctrlProps/ctrlProp3276.xml" ContentType="application/vnd.ms-excel.controlproperties+xml"/>
  <Override PartName="/xl/ctrlProps/ctrlProp3277.xml" ContentType="application/vnd.ms-excel.controlproperties+xml"/>
  <Override PartName="/xl/ctrlProps/ctrlProp3278.xml" ContentType="application/vnd.ms-excel.controlproperties+xml"/>
  <Override PartName="/xl/ctrlProps/ctrlProp3279.xml" ContentType="application/vnd.ms-excel.controlproperties+xml"/>
  <Override PartName="/xl/ctrlProps/ctrlProp3280.xml" ContentType="application/vnd.ms-excel.controlproperties+xml"/>
  <Override PartName="/xl/ctrlProps/ctrlProp3281.xml" ContentType="application/vnd.ms-excel.controlproperties+xml"/>
  <Override PartName="/xl/ctrlProps/ctrlProp3282.xml" ContentType="application/vnd.ms-excel.controlproperties+xml"/>
  <Override PartName="/xl/ctrlProps/ctrlProp3283.xml" ContentType="application/vnd.ms-excel.controlproperties+xml"/>
  <Override PartName="/xl/ctrlProps/ctrlProp3284.xml" ContentType="application/vnd.ms-excel.controlproperties+xml"/>
  <Override PartName="/xl/ctrlProps/ctrlProp3285.xml" ContentType="application/vnd.ms-excel.controlproperties+xml"/>
  <Override PartName="/xl/ctrlProps/ctrlProp3286.xml" ContentType="application/vnd.ms-excel.controlproperties+xml"/>
  <Override PartName="/xl/ctrlProps/ctrlProp3287.xml" ContentType="application/vnd.ms-excel.controlproperties+xml"/>
  <Override PartName="/xl/ctrlProps/ctrlProp3288.xml" ContentType="application/vnd.ms-excel.controlproperties+xml"/>
  <Override PartName="/xl/ctrlProps/ctrlProp3289.xml" ContentType="application/vnd.ms-excel.controlproperties+xml"/>
  <Override PartName="/xl/ctrlProps/ctrlProp3290.xml" ContentType="application/vnd.ms-excel.controlproperties+xml"/>
  <Override PartName="/xl/ctrlProps/ctrlProp3291.xml" ContentType="application/vnd.ms-excel.controlproperties+xml"/>
  <Override PartName="/xl/ctrlProps/ctrlProp3292.xml" ContentType="application/vnd.ms-excel.controlproperties+xml"/>
  <Override PartName="/xl/ctrlProps/ctrlProp3293.xml" ContentType="application/vnd.ms-excel.controlproperties+xml"/>
  <Override PartName="/xl/ctrlProps/ctrlProp3294.xml" ContentType="application/vnd.ms-excel.controlproperties+xml"/>
  <Override PartName="/xl/ctrlProps/ctrlProp3295.xml" ContentType="application/vnd.ms-excel.controlproperties+xml"/>
  <Override PartName="/xl/ctrlProps/ctrlProp3296.xml" ContentType="application/vnd.ms-excel.controlproperties+xml"/>
  <Override PartName="/xl/ctrlProps/ctrlProp3297.xml" ContentType="application/vnd.ms-excel.controlproperties+xml"/>
  <Override PartName="/xl/ctrlProps/ctrlProp3298.xml" ContentType="application/vnd.ms-excel.controlproperties+xml"/>
  <Override PartName="/xl/ctrlProps/ctrlProp3299.xml" ContentType="application/vnd.ms-excel.controlproperties+xml"/>
  <Override PartName="/xl/ctrlProps/ctrlProp3300.xml" ContentType="application/vnd.ms-excel.controlproperties+xml"/>
  <Override PartName="/xl/ctrlProps/ctrlProp3301.xml" ContentType="application/vnd.ms-excel.controlproperties+xml"/>
  <Override PartName="/xl/ctrlProps/ctrlProp3302.xml" ContentType="application/vnd.ms-excel.controlproperties+xml"/>
  <Override PartName="/xl/ctrlProps/ctrlProp3303.xml" ContentType="application/vnd.ms-excel.controlproperties+xml"/>
  <Override PartName="/xl/ctrlProps/ctrlProp3304.xml" ContentType="application/vnd.ms-excel.controlproperties+xml"/>
  <Override PartName="/xl/ctrlProps/ctrlProp3305.xml" ContentType="application/vnd.ms-excel.controlproperties+xml"/>
  <Override PartName="/xl/ctrlProps/ctrlProp3306.xml" ContentType="application/vnd.ms-excel.controlproperties+xml"/>
  <Override PartName="/xl/ctrlProps/ctrlProp3307.xml" ContentType="application/vnd.ms-excel.controlproperties+xml"/>
  <Override PartName="/xl/ctrlProps/ctrlProp3308.xml" ContentType="application/vnd.ms-excel.controlproperties+xml"/>
  <Override PartName="/xl/ctrlProps/ctrlProp3309.xml" ContentType="application/vnd.ms-excel.controlproperties+xml"/>
  <Override PartName="/xl/ctrlProps/ctrlProp3310.xml" ContentType="application/vnd.ms-excel.controlproperties+xml"/>
  <Override PartName="/xl/ctrlProps/ctrlProp3311.xml" ContentType="application/vnd.ms-excel.controlproperties+xml"/>
  <Override PartName="/xl/ctrlProps/ctrlProp3312.xml" ContentType="application/vnd.ms-excel.controlproperties+xml"/>
  <Override PartName="/xl/ctrlProps/ctrlProp3313.xml" ContentType="application/vnd.ms-excel.controlproperties+xml"/>
  <Override PartName="/xl/ctrlProps/ctrlProp3314.xml" ContentType="application/vnd.ms-excel.controlproperties+xml"/>
  <Override PartName="/xl/ctrlProps/ctrlProp3315.xml" ContentType="application/vnd.ms-excel.controlproperties+xml"/>
  <Override PartName="/xl/ctrlProps/ctrlProp3316.xml" ContentType="application/vnd.ms-excel.controlproperties+xml"/>
  <Override PartName="/xl/ctrlProps/ctrlProp3317.xml" ContentType="application/vnd.ms-excel.controlproperties+xml"/>
  <Override PartName="/xl/ctrlProps/ctrlProp3318.xml" ContentType="application/vnd.ms-excel.controlproperties+xml"/>
  <Override PartName="/xl/ctrlProps/ctrlProp3319.xml" ContentType="application/vnd.ms-excel.controlproperties+xml"/>
  <Override PartName="/xl/ctrlProps/ctrlProp3320.xml" ContentType="application/vnd.ms-excel.controlproperties+xml"/>
  <Override PartName="/xl/ctrlProps/ctrlProp3321.xml" ContentType="application/vnd.ms-excel.controlproperties+xml"/>
  <Override PartName="/xl/ctrlProps/ctrlProp3322.xml" ContentType="application/vnd.ms-excel.controlproperties+xml"/>
  <Override PartName="/xl/ctrlProps/ctrlProp3323.xml" ContentType="application/vnd.ms-excel.controlproperties+xml"/>
  <Override PartName="/xl/ctrlProps/ctrlProp3324.xml" ContentType="application/vnd.ms-excel.controlproperties+xml"/>
  <Override PartName="/xl/ctrlProps/ctrlProp3325.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현재_통합_문서" defaultThemeVersion="202300"/>
  <mc:AlternateContent xmlns:mc="http://schemas.openxmlformats.org/markup-compatibility/2006">
    <mc:Choice Requires="x15">
      <x15ac:absPath xmlns:x15ac="http://schemas.microsoft.com/office/spreadsheetml/2010/11/ac" url="/Users/hwangcindy/Library/CloudStorage/GoogleDrive-redhyd7@gmail.com/내 드라이브/2.보고서/2024년 전체 /★ 2024 육성기관 SVI지표개선 /@ 결과물/제출용=================12월16일 /"/>
    </mc:Choice>
  </mc:AlternateContent>
  <xr:revisionPtr revIDLastSave="0" documentId="13_ncr:1_{CFFE2AF7-2C97-6149-B191-702BD66EF990}" xr6:coauthVersionLast="47" xr6:coauthVersionMax="47" xr10:uidLastSave="{00000000-0000-0000-0000-000000000000}"/>
  <bookViews>
    <workbookView xWindow="0" yWindow="660" windowWidth="34560" windowHeight="20460" activeTab="2" xr2:uid="{58CDF0ED-AE58-4CFA-BE33-36038552F810}"/>
  </bookViews>
  <sheets>
    <sheet name="기초진단" sheetId="12" r:id="rId1"/>
    <sheet name="결과보고서" sheetId="11" r:id="rId2"/>
    <sheet name="심화진단" sheetId="13" r:id="rId3"/>
    <sheet name="심화진단 보고서" sheetId="15" r:id="rId4"/>
  </sheets>
  <definedNames>
    <definedName name="_xlnm._FilterDatabase" localSheetId="0" hidden="1">기초진단!$T$9:$AA$38</definedName>
    <definedName name="_xlnm.Print_Area" localSheetId="1">결과보고서!$A$1:$AZ$62</definedName>
    <definedName name="_xlnm.Print_Area" localSheetId="0">기초진단!$B$1:$I$92</definedName>
    <definedName name="_xlnm.Print_Area" localSheetId="2">심화진단!$A$1:$H$199</definedName>
    <definedName name="_xlnm.Print_Area" localSheetId="3">'심화진단 보고서'!$A$1:$AZ$58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5" i="13" l="1"/>
  <c r="P146" i="13"/>
  <c r="P147" i="13"/>
  <c r="P148" i="13"/>
  <c r="P149" i="13"/>
  <c r="P150" i="13"/>
  <c r="P151" i="13"/>
  <c r="P152" i="13"/>
  <c r="P153" i="13"/>
  <c r="P154" i="13"/>
  <c r="P155" i="13"/>
  <c r="P156" i="13"/>
  <c r="P157" i="13"/>
  <c r="P158" i="13"/>
  <c r="P159" i="13"/>
  <c r="P160" i="13"/>
  <c r="P161" i="13"/>
  <c r="P162" i="13"/>
  <c r="P163" i="13"/>
  <c r="P164" i="13"/>
  <c r="P144" i="13" l="1"/>
  <c r="Q11" i="12"/>
  <c r="E24" i="12"/>
  <c r="D133" i="13"/>
  <c r="F6" i="15" l="1"/>
  <c r="F4" i="15"/>
  <c r="U4" i="15"/>
  <c r="P43" i="13"/>
  <c r="Y18" i="13" s="1"/>
  <c r="P137" i="13" l="1"/>
  <c r="P136" i="13"/>
  <c r="P135" i="13"/>
  <c r="P134" i="13"/>
  <c r="P131" i="13"/>
  <c r="P132" i="13"/>
  <c r="P130" i="13"/>
  <c r="P129" i="13"/>
  <c r="P128" i="13"/>
  <c r="P127" i="13"/>
  <c r="P125" i="13"/>
  <c r="P124" i="13"/>
  <c r="P123" i="13"/>
  <c r="P122" i="13"/>
  <c r="P120" i="13"/>
  <c r="P119" i="13"/>
  <c r="P118" i="13"/>
  <c r="P117" i="13"/>
  <c r="P116" i="13"/>
  <c r="P115" i="13"/>
  <c r="P113" i="13"/>
  <c r="P112" i="13"/>
  <c r="P111" i="13"/>
  <c r="P110" i="13"/>
  <c r="P109" i="13"/>
  <c r="P107" i="13"/>
  <c r="P106" i="13"/>
  <c r="P105" i="13"/>
  <c r="P104" i="13"/>
  <c r="P102" i="13"/>
  <c r="P101" i="13"/>
  <c r="P100" i="13"/>
  <c r="P99" i="13"/>
  <c r="P93" i="13"/>
  <c r="P94" i="13"/>
  <c r="P95" i="13"/>
  <c r="P96" i="13"/>
  <c r="P97" i="13"/>
  <c r="P92" i="13"/>
  <c r="P90" i="13"/>
  <c r="P89" i="13"/>
  <c r="P88" i="13"/>
  <c r="P87" i="13"/>
  <c r="P86" i="13"/>
  <c r="P85" i="13"/>
  <c r="P83" i="13"/>
  <c r="P82" i="13"/>
  <c r="P81" i="13"/>
  <c r="P80" i="13"/>
  <c r="P79" i="13"/>
  <c r="P77" i="13"/>
  <c r="P76" i="13"/>
  <c r="P75" i="13"/>
  <c r="P74" i="13"/>
  <c r="P72" i="13"/>
  <c r="P71" i="13"/>
  <c r="P70" i="13"/>
  <c r="P69" i="13"/>
  <c r="P67" i="13"/>
  <c r="P66" i="13"/>
  <c r="P65" i="13"/>
  <c r="P64" i="13"/>
  <c r="P62" i="13"/>
  <c r="P61" i="13"/>
  <c r="P60" i="13"/>
  <c r="P59" i="13"/>
  <c r="P57" i="13"/>
  <c r="P56" i="13"/>
  <c r="P55" i="13"/>
  <c r="P54" i="13"/>
  <c r="P50" i="13"/>
  <c r="P51" i="13"/>
  <c r="P52" i="13"/>
  <c r="P49" i="13"/>
  <c r="P33" i="13"/>
  <c r="P34" i="13"/>
  <c r="P35" i="13"/>
  <c r="P32" i="13"/>
  <c r="P38" i="13"/>
  <c r="P39" i="13"/>
  <c r="P40" i="13"/>
  <c r="P41" i="13"/>
  <c r="P42" i="13"/>
  <c r="P37" i="13"/>
  <c r="O146" i="13"/>
  <c r="O147" i="13"/>
  <c r="O148" i="13"/>
  <c r="O149" i="13"/>
  <c r="O150" i="13"/>
  <c r="O151" i="13"/>
  <c r="O152" i="13"/>
  <c r="O153" i="13"/>
  <c r="O154" i="13"/>
  <c r="O155" i="13"/>
  <c r="O156" i="13"/>
  <c r="O157" i="13"/>
  <c r="O158" i="13"/>
  <c r="O159" i="13"/>
  <c r="O160" i="13"/>
  <c r="O161" i="13"/>
  <c r="O162" i="13"/>
  <c r="O163" i="13"/>
  <c r="O164" i="13"/>
  <c r="O145" i="13"/>
  <c r="AB10" i="13"/>
  <c r="D14" i="13"/>
  <c r="D20" i="13"/>
  <c r="D25" i="13"/>
  <c r="D31" i="13"/>
  <c r="D36" i="13"/>
  <c r="D43" i="13"/>
  <c r="D48" i="13"/>
  <c r="D53" i="13"/>
  <c r="D58" i="13"/>
  <c r="D63" i="13"/>
  <c r="D68" i="13"/>
  <c r="D73" i="13"/>
  <c r="D78" i="13"/>
  <c r="D84" i="13"/>
  <c r="D91" i="13"/>
  <c r="D98" i="13"/>
  <c r="D103" i="13"/>
  <c r="D108" i="13"/>
  <c r="D114" i="13"/>
  <c r="D121" i="13"/>
  <c r="D126" i="13"/>
  <c r="C139" i="13"/>
  <c r="C140" i="13"/>
  <c r="C141" i="13"/>
  <c r="C143" i="13"/>
  <c r="C142" i="13"/>
  <c r="D9" i="13"/>
  <c r="P48" i="13" l="1"/>
  <c r="Y19" i="13" s="1"/>
  <c r="V45" i="13" s="1"/>
  <c r="P78" i="13"/>
  <c r="Y23" i="13" s="1"/>
  <c r="P31" i="13"/>
  <c r="Y16" i="13" s="1"/>
  <c r="P58" i="13"/>
  <c r="Y20" i="13" s="1"/>
  <c r="V46" i="13" s="1"/>
  <c r="P63" i="13"/>
  <c r="Y21" i="13" s="1"/>
  <c r="P73" i="13"/>
  <c r="Y22" i="13" s="1"/>
  <c r="AB22" i="13" s="1"/>
  <c r="P121" i="13"/>
  <c r="Y29" i="13" s="1"/>
  <c r="AB29" i="13" s="1"/>
  <c r="P126" i="13"/>
  <c r="Y30" i="13" s="1"/>
  <c r="AB30" i="13" s="1"/>
  <c r="P84" i="13"/>
  <c r="Y24" i="13" s="1"/>
  <c r="AB24" i="13" s="1"/>
  <c r="P98" i="13"/>
  <c r="Y26" i="13" s="1"/>
  <c r="P108" i="13"/>
  <c r="Y27" i="13" s="1"/>
  <c r="AB27" i="13" s="1"/>
  <c r="AB18" i="13"/>
  <c r="P114" i="13"/>
  <c r="Y28" i="13" s="1"/>
  <c r="P133" i="13"/>
  <c r="Y31" i="13" s="1"/>
  <c r="P36" i="13"/>
  <c r="Y17" i="13" s="1"/>
  <c r="P91" i="13"/>
  <c r="Y25" i="13" s="1"/>
  <c r="AB25" i="13" s="1"/>
  <c r="V49" i="13" l="1"/>
  <c r="X49" i="13" s="1"/>
  <c r="AB21" i="13"/>
  <c r="B41" i="15" s="1"/>
  <c r="V47" i="13"/>
  <c r="AB20" i="13"/>
  <c r="AB31" i="13"/>
  <c r="V52" i="13"/>
  <c r="AB26" i="13"/>
  <c r="V50" i="13"/>
  <c r="AB28" i="13"/>
  <c r="V51" i="13"/>
  <c r="AB23" i="13"/>
  <c r="V48" i="13"/>
  <c r="V44" i="13"/>
  <c r="Y44" i="13" s="1"/>
  <c r="X46" i="13"/>
  <c r="AB16" i="13"/>
  <c r="W46" i="13"/>
  <c r="AB19" i="13"/>
  <c r="AB17" i="13"/>
  <c r="Z23" i="13"/>
  <c r="V65" i="13" s="1"/>
  <c r="X65" i="13" s="1"/>
  <c r="Z28" i="13"/>
  <c r="Y49" i="13" l="1"/>
  <c r="B52" i="15"/>
  <c r="B45" i="15"/>
  <c r="B33" i="15"/>
  <c r="Y50" i="13"/>
  <c r="W50" i="13"/>
  <c r="X50" i="13"/>
  <c r="Y52" i="13"/>
  <c r="W52" i="13"/>
  <c r="X52" i="13"/>
  <c r="AA28" i="13"/>
  <c r="U71" i="13" s="1"/>
  <c r="V66" i="13"/>
  <c r="X66" i="13" s="1"/>
  <c r="Y51" i="13"/>
  <c r="X51" i="13"/>
  <c r="W51" i="13"/>
  <c r="X44" i="13"/>
  <c r="W44" i="13"/>
  <c r="Y46" i="13"/>
  <c r="W49" i="13"/>
  <c r="Y47" i="13"/>
  <c r="X47" i="13"/>
  <c r="W47" i="13"/>
  <c r="Y48" i="13"/>
  <c r="X48" i="13"/>
  <c r="W48" i="13"/>
  <c r="Y45" i="13"/>
  <c r="W45" i="13"/>
  <c r="X45" i="13"/>
  <c r="Q10" i="12" l="1"/>
  <c r="T7" i="12"/>
  <c r="Q7" i="13"/>
  <c r="P15" i="13"/>
  <c r="P11" i="13"/>
  <c r="P12" i="13"/>
  <c r="P13" i="13"/>
  <c r="P16" i="13"/>
  <c r="P17" i="13"/>
  <c r="P18" i="13"/>
  <c r="P19" i="13"/>
  <c r="P21" i="13"/>
  <c r="P22" i="13"/>
  <c r="P23" i="13"/>
  <c r="P24" i="13"/>
  <c r="P26" i="13"/>
  <c r="P27" i="13"/>
  <c r="P28" i="13"/>
  <c r="P29" i="13"/>
  <c r="P30" i="13"/>
  <c r="P10" i="13"/>
  <c r="P9" i="13" l="1"/>
  <c r="Y12" i="13" s="1"/>
  <c r="P25" i="13"/>
  <c r="P20" i="13"/>
  <c r="Y14" i="13" s="1"/>
  <c r="P14" i="13"/>
  <c r="Y13" i="13" s="1"/>
  <c r="K94" i="12"/>
  <c r="D8" i="12"/>
  <c r="D7" i="12"/>
  <c r="E9" i="12"/>
  <c r="E14" i="12"/>
  <c r="E19" i="12"/>
  <c r="E29" i="12"/>
  <c r="E34" i="12"/>
  <c r="E39" i="12"/>
  <c r="E44" i="12"/>
  <c r="E49" i="12"/>
  <c r="E60" i="12"/>
  <c r="E54" i="12"/>
  <c r="E67" i="12"/>
  <c r="E72" i="12"/>
  <c r="E77" i="12"/>
  <c r="D92" i="12"/>
  <c r="D91" i="12"/>
  <c r="D90" i="12"/>
  <c r="E84" i="12"/>
  <c r="Q28" i="12"/>
  <c r="Q27" i="12"/>
  <c r="Q26" i="12"/>
  <c r="Q24" i="12" a="1"/>
  <c r="Q24" i="12" s="1"/>
  <c r="Y18" i="12" s="1"/>
  <c r="AC10" i="12"/>
  <c r="Q85" i="12"/>
  <c r="Q86" i="12"/>
  <c r="Q87" i="12"/>
  <c r="Q88" i="12"/>
  <c r="Q78" i="12"/>
  <c r="Q79" i="12"/>
  <c r="Q80" i="12"/>
  <c r="Q81" i="12"/>
  <c r="Q82" i="12"/>
  <c r="Q83" i="12"/>
  <c r="Q68" i="12"/>
  <c r="Q69" i="12"/>
  <c r="Q70" i="12"/>
  <c r="Q71" i="12"/>
  <c r="Q73" i="12"/>
  <c r="Q74" i="12"/>
  <c r="Q75" i="12"/>
  <c r="Q76" i="12"/>
  <c r="Q55" i="12"/>
  <c r="Q56" i="12"/>
  <c r="Q57" i="12"/>
  <c r="Q58" i="12"/>
  <c r="Q59" i="12"/>
  <c r="Q61" i="12"/>
  <c r="Q62" i="12"/>
  <c r="Q63" i="12"/>
  <c r="Q64" i="12"/>
  <c r="Q65" i="12"/>
  <c r="Q66" i="12"/>
  <c r="Q45" i="12"/>
  <c r="Q46" i="12"/>
  <c r="Q47" i="12"/>
  <c r="Q48" i="12"/>
  <c r="Q50" i="12"/>
  <c r="Q51" i="12"/>
  <c r="Q52" i="12"/>
  <c r="Q53" i="12"/>
  <c r="Q35" i="12"/>
  <c r="Q36" i="12"/>
  <c r="Q37" i="12"/>
  <c r="Q38" i="12"/>
  <c r="Q40" i="12"/>
  <c r="Q41" i="12"/>
  <c r="Q42" i="12"/>
  <c r="Q43" i="12"/>
  <c r="Q31" i="12"/>
  <c r="Q32" i="12"/>
  <c r="Q33" i="12"/>
  <c r="Q30" i="12"/>
  <c r="Q20" i="12"/>
  <c r="Q21" i="12"/>
  <c r="Q22" i="12"/>
  <c r="Q23" i="12"/>
  <c r="Q16" i="12"/>
  <c r="Q17" i="12"/>
  <c r="Q18" i="12"/>
  <c r="Q15" i="12"/>
  <c r="Q12" i="12"/>
  <c r="Q13" i="12"/>
  <c r="P28" i="12"/>
  <c r="P27" i="12"/>
  <c r="P26" i="12"/>
  <c r="P25" i="12"/>
  <c r="C8" i="13"/>
  <c r="C7" i="13"/>
  <c r="Q44" i="12" l="1"/>
  <c r="Y21" i="12" s="1"/>
  <c r="Q19" i="12"/>
  <c r="Y16" i="12" s="1"/>
  <c r="Q29" i="12"/>
  <c r="Y19" i="12" s="1"/>
  <c r="Q60" i="12"/>
  <c r="Y24" i="12" s="1"/>
  <c r="Q77" i="12"/>
  <c r="Y28" i="12" s="1"/>
  <c r="Q84" i="12"/>
  <c r="Y29" i="12" s="1"/>
  <c r="Q54" i="12"/>
  <c r="Y23" i="12" s="1"/>
  <c r="Q67" i="12"/>
  <c r="Y26" i="12" s="1"/>
  <c r="Q39" i="12"/>
  <c r="Y20" i="12" s="1"/>
  <c r="AC20" i="12" s="1"/>
  <c r="Q9" i="12"/>
  <c r="Y12" i="12" s="1"/>
  <c r="AB12" i="13"/>
  <c r="V42" i="13"/>
  <c r="Q14" i="12"/>
  <c r="Y14" i="12" s="1"/>
  <c r="AB14" i="13"/>
  <c r="AB13" i="13"/>
  <c r="Y15" i="13"/>
  <c r="V43" i="13" s="1"/>
  <c r="Z16" i="13"/>
  <c r="V64" i="13" s="1"/>
  <c r="X64" i="13" s="1"/>
  <c r="AC26" i="12"/>
  <c r="AC19" i="12"/>
  <c r="AC21" i="12"/>
  <c r="AC18" i="12"/>
  <c r="F6" i="11"/>
  <c r="F4" i="11"/>
  <c r="V38" i="13"/>
  <c r="U38" i="13"/>
  <c r="W42" i="13" l="1"/>
  <c r="B41" i="11"/>
  <c r="Y43" i="13"/>
  <c r="W43" i="13"/>
  <c r="X43" i="13"/>
  <c r="Y42" i="13"/>
  <c r="X42" i="13"/>
  <c r="Z12" i="13"/>
  <c r="AB15" i="13"/>
  <c r="B28" i="15" s="1"/>
  <c r="W38" i="12"/>
  <c r="V38" i="12"/>
  <c r="O94" i="12"/>
  <c r="N94" i="12"/>
  <c r="M94" i="12"/>
  <c r="L94" i="12"/>
  <c r="O93" i="12"/>
  <c r="N93" i="12"/>
  <c r="M93" i="12"/>
  <c r="L93" i="12"/>
  <c r="K93" i="12"/>
  <c r="X92" i="12"/>
  <c r="W92" i="12"/>
  <c r="V92" i="12"/>
  <c r="U92" i="12"/>
  <c r="T92" i="12"/>
  <c r="X91" i="12"/>
  <c r="W91" i="12"/>
  <c r="V91" i="12"/>
  <c r="U91" i="12"/>
  <c r="T91" i="12"/>
  <c r="X90" i="12"/>
  <c r="W90" i="12"/>
  <c r="V90" i="12"/>
  <c r="U90" i="12"/>
  <c r="T90" i="12"/>
  <c r="J164" i="13"/>
  <c r="J163" i="13"/>
  <c r="J162" i="13"/>
  <c r="J161" i="13"/>
  <c r="J160" i="13"/>
  <c r="J159" i="13"/>
  <c r="J158" i="13"/>
  <c r="J157" i="13"/>
  <c r="J156" i="13"/>
  <c r="J155" i="13"/>
  <c r="J154" i="13"/>
  <c r="J153" i="13"/>
  <c r="J152" i="13"/>
  <c r="J151" i="13"/>
  <c r="J150" i="13"/>
  <c r="J149" i="13"/>
  <c r="J148" i="13"/>
  <c r="J147" i="13"/>
  <c r="J146" i="13"/>
  <c r="J145" i="13"/>
  <c r="N143" i="13"/>
  <c r="M143" i="13"/>
  <c r="L143" i="13"/>
  <c r="K143" i="13"/>
  <c r="J143" i="13"/>
  <c r="N142" i="13"/>
  <c r="M142" i="13"/>
  <c r="L142" i="13"/>
  <c r="K142" i="13"/>
  <c r="J142" i="13"/>
  <c r="N141" i="13"/>
  <c r="M141" i="13"/>
  <c r="L141" i="13"/>
  <c r="K141" i="13"/>
  <c r="J141" i="13"/>
  <c r="N140" i="13"/>
  <c r="M140" i="13"/>
  <c r="L140" i="13"/>
  <c r="K140" i="13"/>
  <c r="J140" i="13"/>
  <c r="N139" i="13"/>
  <c r="M139" i="13"/>
  <c r="L139" i="13"/>
  <c r="K139" i="13"/>
  <c r="J139" i="13"/>
  <c r="U4" i="11"/>
  <c r="P141" i="13" l="1"/>
  <c r="Y34" i="13" s="1"/>
  <c r="AB34" i="13" s="1"/>
  <c r="P143" i="13"/>
  <c r="Y36" i="13" s="1"/>
  <c r="AB36" i="13" s="1"/>
  <c r="P140" i="13"/>
  <c r="Y33" i="13" s="1"/>
  <c r="P142" i="13"/>
  <c r="Y35" i="13" s="1"/>
  <c r="AA12" i="13"/>
  <c r="U70" i="13" s="1"/>
  <c r="V63" i="13"/>
  <c r="X63" i="13" s="1"/>
  <c r="P139" i="13"/>
  <c r="Y32" i="13" s="1"/>
  <c r="D144" i="13"/>
  <c r="Q90" i="12"/>
  <c r="Q91" i="12"/>
  <c r="Q92" i="12"/>
  <c r="J144" i="13"/>
  <c r="O144" i="13" s="1"/>
  <c r="Y37" i="13" s="1"/>
  <c r="AC29" i="12"/>
  <c r="W47" i="12"/>
  <c r="W44" i="12"/>
  <c r="AB37" i="13" l="1"/>
  <c r="V56" i="13"/>
  <c r="AB32" i="13"/>
  <c r="V53" i="13"/>
  <c r="Y38" i="13"/>
  <c r="AB33" i="13"/>
  <c r="V54" i="13"/>
  <c r="AB35" i="13"/>
  <c r="V55" i="13"/>
  <c r="Y32" i="12"/>
  <c r="AC32" i="12" s="1"/>
  <c r="Y35" i="12"/>
  <c r="AC35" i="12" s="1"/>
  <c r="Y33" i="12"/>
  <c r="AC33" i="12" s="1"/>
  <c r="AC28" i="12"/>
  <c r="W51" i="12"/>
  <c r="X51" i="12" s="1"/>
  <c r="Z32" i="13"/>
  <c r="V67" i="13" s="1"/>
  <c r="X67" i="13" s="1"/>
  <c r="Y62" i="13" s="1"/>
  <c r="R14" i="15" s="1"/>
  <c r="W48" i="12"/>
  <c r="X48" i="12" s="1"/>
  <c r="AC23" i="12"/>
  <c r="W49" i="12"/>
  <c r="Z49" i="12" s="1"/>
  <c r="AC24" i="12"/>
  <c r="Z44" i="12"/>
  <c r="AC16" i="12"/>
  <c r="B33" i="11" s="1"/>
  <c r="W43" i="12"/>
  <c r="X43" i="12" s="1"/>
  <c r="AC14" i="12"/>
  <c r="W42" i="12"/>
  <c r="Z42" i="12" s="1"/>
  <c r="AC12" i="12"/>
  <c r="W50" i="12"/>
  <c r="W46" i="12"/>
  <c r="W45" i="12"/>
  <c r="X47" i="12"/>
  <c r="Z47" i="12"/>
  <c r="Y47" i="12"/>
  <c r="Z28" i="12"/>
  <c r="Z12" i="12"/>
  <c r="V58" i="12" s="1"/>
  <c r="X58" i="12" s="1"/>
  <c r="W52" i="12" l="1"/>
  <c r="Y52" i="12" s="1"/>
  <c r="Y56" i="13"/>
  <c r="W56" i="13"/>
  <c r="X56" i="13"/>
  <c r="Y54" i="13"/>
  <c r="W54" i="13"/>
  <c r="X54" i="13"/>
  <c r="Y53" i="13"/>
  <c r="W53" i="13"/>
  <c r="X53" i="13"/>
  <c r="Y55" i="13"/>
  <c r="X55" i="13"/>
  <c r="W55" i="13"/>
  <c r="B56" i="15"/>
  <c r="Z32" i="12"/>
  <c r="AA32" i="12" s="1"/>
  <c r="U67" i="12" s="1"/>
  <c r="W53" i="12"/>
  <c r="Z53" i="12" s="1"/>
  <c r="B56" i="11"/>
  <c r="W54" i="12"/>
  <c r="Z54" i="12" s="1"/>
  <c r="Y38" i="12"/>
  <c r="B45" i="11"/>
  <c r="B52" i="11"/>
  <c r="B28" i="11"/>
  <c r="AA32" i="13"/>
  <c r="U72" i="13" s="1"/>
  <c r="W70" i="13" s="1"/>
  <c r="B8" i="15" s="1"/>
  <c r="Y43" i="12"/>
  <c r="Z51" i="12"/>
  <c r="Z43" i="12"/>
  <c r="X49" i="12"/>
  <c r="Y49" i="12"/>
  <c r="Y48" i="12"/>
  <c r="Z48" i="12"/>
  <c r="X44" i="12"/>
  <c r="Y44" i="12"/>
  <c r="Y51" i="12"/>
  <c r="Y42" i="12"/>
  <c r="X42" i="12"/>
  <c r="X46" i="12"/>
  <c r="Y46" i="12"/>
  <c r="Z46" i="12"/>
  <c r="X50" i="12"/>
  <c r="Z50" i="12"/>
  <c r="Y50" i="12"/>
  <c r="Z45" i="12"/>
  <c r="X45" i="12"/>
  <c r="Y45" i="12"/>
  <c r="Z23" i="12"/>
  <c r="V60" i="12" s="1"/>
  <c r="X60" i="12" s="1"/>
  <c r="AA28" i="12"/>
  <c r="U66" i="12" s="1"/>
  <c r="V61" i="12"/>
  <c r="X61" i="12" s="1"/>
  <c r="Z16" i="12"/>
  <c r="V59" i="12" s="1"/>
  <c r="X59" i="12" s="1"/>
  <c r="Z52" i="12" l="1"/>
  <c r="X52" i="12"/>
  <c r="X53" i="12"/>
  <c r="V62" i="12"/>
  <c r="X62" i="12" s="1"/>
  <c r="Y57" i="12" s="1"/>
  <c r="X72" i="13"/>
  <c r="X70" i="13"/>
  <c r="Y53" i="12"/>
  <c r="X54" i="12"/>
  <c r="Y54" i="12"/>
  <c r="AA12" i="12"/>
  <c r="U65" i="12" s="1"/>
  <c r="W65" i="12" s="1"/>
  <c r="B9" i="15" l="1"/>
  <c r="B8" i="11"/>
  <c r="R14" i="11"/>
  <c r="X65" i="12"/>
  <c r="X67" i="12"/>
  <c r="B9"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tc={69B3EBFE-07C8-4BFE-A106-623970D31C27}</author>
  </authors>
  <commentList>
    <comment ref="O144" authorId="0" shapeId="0" xr:uid="{69B3EBFE-07C8-4BFE-A106-623970D31C27}">
      <text>
        <t>[스레드 댓글]
사용 중인 버전의 Excel에서 이 스레드 댓글을 읽을 수 있지만 파일을 이후 버전의 Excel에서 열면 편집 내용이 모두 제거됩니다. 자세한 정보: https://go.microsoft.com/fwlink/?linkid=870924.
댓글:
    5점 척도로 할경우, 몇개이상이면 5점을 줄수있을지? 4점,3점,2점,1점의 기준은 몇개정도가 적당할지 의견
현재는 12개이상, 8개이상, 5개이상,3개이상, 그외는 1점으로 해두었음</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<sst xmlns="http://schemas.openxmlformats.org/spreadsheetml/2006/main" count="1049" uniqueCount="535">
  <si>
    <t>관점</t>
    <phoneticPr fontId="4" type="noConversion"/>
  </si>
  <si>
    <t>범주</t>
    <phoneticPr fontId="4" type="noConversion"/>
  </si>
  <si>
    <t>조직미션</t>
    <phoneticPr fontId="4" type="noConversion"/>
  </si>
  <si>
    <t>사업활동</t>
    <phoneticPr fontId="4" type="noConversion"/>
  </si>
  <si>
    <t>재정성과</t>
    <phoneticPr fontId="4" type="noConversion"/>
  </si>
  <si>
    <t>기업혁신</t>
    <phoneticPr fontId="4" type="noConversion"/>
  </si>
  <si>
    <t>성장잠재력</t>
    <phoneticPr fontId="3" type="noConversion"/>
  </si>
  <si>
    <t>비즈니스모델</t>
    <phoneticPr fontId="3" type="noConversion"/>
  </si>
  <si>
    <t>소셜미션</t>
    <phoneticPr fontId="3" type="noConversion"/>
  </si>
  <si>
    <t xml:space="preserve">아이템경쟁력 </t>
    <phoneticPr fontId="3" type="noConversion"/>
  </si>
  <si>
    <t>아이템검증</t>
    <phoneticPr fontId="3" type="noConversion"/>
  </si>
  <si>
    <t>교육참여</t>
    <phoneticPr fontId="3" type="noConversion"/>
  </si>
  <si>
    <t>소셜미션실천</t>
    <phoneticPr fontId="3" type="noConversion"/>
  </si>
  <si>
    <t>고용계획</t>
    <phoneticPr fontId="3" type="noConversion"/>
  </si>
  <si>
    <t>시장분석계획</t>
    <phoneticPr fontId="3" type="noConversion"/>
  </si>
  <si>
    <t>시장분석실천</t>
    <phoneticPr fontId="3" type="noConversion"/>
  </si>
  <si>
    <t>사업의 사회적가치</t>
    <phoneticPr fontId="3" type="noConversion"/>
  </si>
  <si>
    <t>사회적성과</t>
    <phoneticPr fontId="3" type="noConversion"/>
  </si>
  <si>
    <t>경제적성과</t>
    <phoneticPr fontId="3" type="noConversion"/>
  </si>
  <si>
    <t>혁신성과</t>
    <phoneticPr fontId="3" type="noConversion"/>
  </si>
  <si>
    <t>사업경험</t>
    <phoneticPr fontId="3" type="noConversion"/>
  </si>
  <si>
    <t>사회적이익</t>
    <phoneticPr fontId="3" type="noConversion"/>
  </si>
  <si>
    <t>업종경험</t>
    <phoneticPr fontId="3" type="noConversion"/>
  </si>
  <si>
    <t>1단계</t>
    <phoneticPr fontId="3" type="noConversion"/>
  </si>
  <si>
    <t>2단계</t>
    <phoneticPr fontId="3" type="noConversion"/>
  </si>
  <si>
    <t>단계</t>
    <phoneticPr fontId="4" type="noConversion"/>
  </si>
  <si>
    <t>질문</t>
    <phoneticPr fontId="3" type="noConversion"/>
  </si>
  <si>
    <t>과거에 사업경험이 있다</t>
    <phoneticPr fontId="3" type="noConversion"/>
  </si>
  <si>
    <t>있다</t>
    <phoneticPr fontId="3" type="noConversion"/>
  </si>
  <si>
    <t>없다</t>
    <phoneticPr fontId="3" type="noConversion"/>
  </si>
  <si>
    <t xml:space="preserve">해당 업계에 종사한 경험이 있다 </t>
    <phoneticPr fontId="3" type="noConversion"/>
  </si>
  <si>
    <t>동종업종경험</t>
    <phoneticPr fontId="3" type="noConversion"/>
  </si>
  <si>
    <t>하위요인</t>
    <phoneticPr fontId="4" type="noConversion"/>
  </si>
  <si>
    <t>요인</t>
    <phoneticPr fontId="3" type="noConversion"/>
  </si>
  <si>
    <t>성과관리체계</t>
    <phoneticPr fontId="3" type="noConversion"/>
  </si>
  <si>
    <t>사업계획수립</t>
    <phoneticPr fontId="3" type="noConversion"/>
  </si>
  <si>
    <t>사회환원</t>
    <phoneticPr fontId="3" type="noConversion"/>
  </si>
  <si>
    <t>지원사업참여</t>
    <phoneticPr fontId="3" type="noConversion"/>
  </si>
  <si>
    <t>사업아이템</t>
    <phoneticPr fontId="3" type="noConversion"/>
  </si>
  <si>
    <t>시장분석</t>
    <phoneticPr fontId="3" type="noConversion"/>
  </si>
  <si>
    <t xml:space="preserve"> ㄴ 1. 기업의 소셜미션과 비전이 없거나 아직 정하지 않은 상태다</t>
    <phoneticPr fontId="3" type="noConversion"/>
  </si>
  <si>
    <t xml:space="preserve"> ㄴ 2. 기업의 소셜미션과 비전이 있으나 인증유형 수준(일자리창출, 사회서비스제공 등)으로 구체적이지 않다</t>
    <phoneticPr fontId="3" type="noConversion"/>
  </si>
  <si>
    <t xml:space="preserve"> ㄴ 3. 기업의 소셜미션과 비전이 구체적이나 명문화 되어 있지 않다</t>
    <phoneticPr fontId="3" type="noConversion"/>
  </si>
  <si>
    <t xml:space="preserve"> ㄴ 4. 기업의 소셜미션과 비전이 구체적이고 정관을 포함한 내부문서로만 명문화 되어 있다</t>
    <phoneticPr fontId="3" type="noConversion"/>
  </si>
  <si>
    <t xml:space="preserve"> ㄴ 5. 기업의 소셜미션과 비전이 구체적이고 정관을 포함한 내부문서 및 홈페이지, SNS 등 대외적으로 공표하고 있다</t>
    <phoneticPr fontId="3" type="noConversion"/>
  </si>
  <si>
    <t xml:space="preserve"> ㄴ 1. 현재 유급근로자가 없으며, 향후 6개월 내 고용 계획이 없다</t>
    <phoneticPr fontId="3" type="noConversion"/>
  </si>
  <si>
    <t xml:space="preserve"> ㄴ 2. 현재 유급근로자가 없으나, 향후 6개월 내 고용 계획이 있다</t>
    <phoneticPr fontId="3" type="noConversion"/>
  </si>
  <si>
    <t xml:space="preserve"> ㄴ 1. 유급근로자가 없다 </t>
    <phoneticPr fontId="3" type="noConversion"/>
  </si>
  <si>
    <t xml:space="preserve"> ㄴ 2. 유급근로자는 4대보험 가입, 최저임금 이상, 주 15시간 이상 근로, 기간의 정함이 없는 근로계약 중 하나 이상 미충족하고 있다</t>
    <phoneticPr fontId="3" type="noConversion"/>
  </si>
  <si>
    <t>근로자 보건 및 안전 운영</t>
    <phoneticPr fontId="3" type="noConversion"/>
  </si>
  <si>
    <t>기업의 사회적가치</t>
    <phoneticPr fontId="3" type="noConversion"/>
  </si>
  <si>
    <t>고용</t>
    <phoneticPr fontId="3" type="noConversion"/>
  </si>
  <si>
    <t xml:space="preserve"> ㄴ 4. 업무 수행상 발생가능한 재해(사고, 질병)의 종류와 위치, 상황 등을 대비하고 있으며, 산업안전보건교육을 포함해 대부분을 지원하고 있다</t>
    <phoneticPr fontId="3" type="noConversion"/>
  </si>
  <si>
    <t xml:space="preserve"> ㄴ 3. 업무 수행상 발생가능한 재해(사고, 질병)의 종류와 위치, 상황 등을 확인하고 있으며, 산업안전보건교육을 포함해 일부를 지원하고 있다</t>
    <phoneticPr fontId="3" type="noConversion"/>
  </si>
  <si>
    <t xml:space="preserve"> ㄴ 2. 우리 회사와 사업상 거래를 할 수 있는 사회적경제기업을 알고 있으나 거래를 하지는 않았다</t>
    <phoneticPr fontId="3" type="noConversion"/>
  </si>
  <si>
    <t xml:space="preserve"> ㄴ 1. 사회적경제기업 당사자 모임(협의회)이 있는지 모른다</t>
    <phoneticPr fontId="3" type="noConversion"/>
  </si>
  <si>
    <t xml:space="preserve"> ㄴ 2. 사회적경제기업 당사자 모임(협의회)이 있는지는 알고 있으나 활동하진 않는다</t>
    <phoneticPr fontId="3" type="noConversion"/>
  </si>
  <si>
    <t xml:space="preserve"> ㄴ 3. 사회적경제기업 당사자 모임(협의회)의 회원이며 회의에 참석한다</t>
    <phoneticPr fontId="3" type="noConversion"/>
  </si>
  <si>
    <t xml:space="preserve"> ㄴ 4. 사회적경제기업 당사자 모임(협의회)의 회원으로 기업들 간 봉사활동, 공동사업, 마켓운영 등 협력사업을 연 1회 이상 진행한다</t>
    <phoneticPr fontId="3" type="noConversion"/>
  </si>
  <si>
    <t>근로자교육</t>
    <phoneticPr fontId="3" type="noConversion"/>
  </si>
  <si>
    <t>내부역량향상</t>
    <phoneticPr fontId="3" type="noConversion"/>
  </si>
  <si>
    <t xml:space="preserve"> ㄴ 2. 주요의사결정기구로 이사회 또는 운영위원회(사회적협동조합,비영리 등)가 구성되어있다</t>
    <phoneticPr fontId="3" type="noConversion"/>
  </si>
  <si>
    <t xml:space="preserve"> ㄴ 1. 법정의무교육에 대해 잘 모른다</t>
    <phoneticPr fontId="3" type="noConversion"/>
  </si>
  <si>
    <t xml:space="preserve"> ㄴ 1. 사업준비로 다른 교육에 참여하지 않고 있다</t>
    <phoneticPr fontId="3" type="noConversion"/>
  </si>
  <si>
    <t xml:space="preserve"> ㄴ 1. 지원사업을 받아본 적이 없다</t>
    <phoneticPr fontId="3" type="noConversion"/>
  </si>
  <si>
    <t xml:space="preserve"> ㄴ 3. 지원사업을 받아 사업을 진행해 본 사례가 있다</t>
    <phoneticPr fontId="3" type="noConversion"/>
  </si>
  <si>
    <t xml:space="preserve"> ㄴ 2. 제품/서비스 판매를 통한 예측가능한 고정매출은 없으나 최근 6개월 내에 매출이 발생한 적이 있다</t>
    <phoneticPr fontId="3" type="noConversion"/>
  </si>
  <si>
    <t xml:space="preserve"> ㄴ 3. 제품/서비스 판매를 통한 예측가능한 고정매출이 최근 3개월 이상 지속되고 있다</t>
    <phoneticPr fontId="3" type="noConversion"/>
  </si>
  <si>
    <t>마케팅 계획</t>
    <phoneticPr fontId="3" type="noConversion"/>
  </si>
  <si>
    <t xml:space="preserve"> ㄴ 1. 아주 중요한 교육 외에는 거의 참여하고 있지 않다</t>
    <phoneticPr fontId="3" type="noConversion"/>
  </si>
  <si>
    <t xml:space="preserve"> ㄴ 2. 필요한 교육은 대부분 대표가 참석하거나 청취한다</t>
    <phoneticPr fontId="3" type="noConversion"/>
  </si>
  <si>
    <t xml:space="preserve"> ㄴ 3. 필요한 교육은 대부분 대표와 관리자급 직원이 주로 참석하거나 청취한다</t>
    <phoneticPr fontId="3" type="noConversion"/>
  </si>
  <si>
    <t xml:space="preserve"> ㄴ 4. 근로자들의 업무에 필요한 지식과 역량개발을 위해, 필요한 교육에 가능한 참여하도록 한다 </t>
    <phoneticPr fontId="3" type="noConversion"/>
  </si>
  <si>
    <t xml:space="preserve"> ㄴ 5. 근로자들의 업무에 필요한 지식과 역량개발을 위해, 교육계획을 세워 전체 근로자가 가능한 참여하도록 한다 </t>
    <phoneticPr fontId="3" type="noConversion"/>
  </si>
  <si>
    <t>기업의 핵심 역량을 높이기 위해 새로운 시도를 하고 있다</t>
    <phoneticPr fontId="3" type="noConversion"/>
  </si>
  <si>
    <t xml:space="preserve"> ㄴ 4. 제품/서비스 판매를 통한 예측가능한 고정매출이 발생하고 손익분기점이 넘었다 </t>
    <phoneticPr fontId="3" type="noConversion"/>
  </si>
  <si>
    <t>목표시장의 크기와 SWOT분석을 해서 개선사항을 도출하고 있다</t>
    <phoneticPr fontId="3" type="noConversion"/>
  </si>
  <si>
    <t>시장흐름이나 대외환경에 대해 정기적으로 점검을하고있다</t>
    <phoneticPr fontId="3" type="noConversion"/>
  </si>
  <si>
    <t>혁신노력</t>
    <phoneticPr fontId="3" type="noConversion"/>
  </si>
  <si>
    <t xml:space="preserve">기업의 소셜미션과 비전에 대한 실천정도에 대한 질문입니다  </t>
  </si>
  <si>
    <t xml:space="preserve">사업계획에 대한 질문입니다  </t>
  </si>
  <si>
    <t xml:space="preserve"> ㄴ 1. 연초에 사업계획을 세운다</t>
  </si>
  <si>
    <t xml:space="preserve"> ㄴ 2. 연초에 사업계획을 세우고, 문서화한다</t>
  </si>
  <si>
    <t>고용계획에 관한 질문입니다 (※유급근로자란 4대보험 가입 기준 고용인)</t>
  </si>
  <si>
    <t>고용운영에 관한 질문입니다</t>
  </si>
  <si>
    <t>근로자들의 보건 및 안전에 대한 관한 질문입니다</t>
  </si>
  <si>
    <t xml:space="preserve">해결하고자 하는 사회적문제에 대한 해결방안 계획에 대한 질문입니다 </t>
  </si>
  <si>
    <t xml:space="preserve"> ㄴ 1. 우리 회사와 사업상 거래를 할 수 있는 사회적경제기업을 모른다</t>
  </si>
  <si>
    <t>지역 네트워크활동에 관한 질문입니다</t>
  </si>
  <si>
    <t xml:space="preserve"> ㄴ 1. 지역사회 혹은 취약계층를 위해 사회서비스 제공을 하기엔 아직 여력이 없거나 자사의 사업특성상 할 수 있는 일이 없다</t>
    <phoneticPr fontId="3" type="noConversion"/>
  </si>
  <si>
    <t xml:space="preserve">지역사회 기부 등 사회공헌사업에 대한 질문입니다 </t>
  </si>
  <si>
    <t xml:space="preserve"> ㄴ 2. 기부나 무료(할인)사회서비스제공을 아직 실행하지는 않았지만 구체적인 계획이 마련되어있다</t>
  </si>
  <si>
    <t xml:space="preserve"> ㄴ 4. 기부나 무료(할인)사회서비스제공을 정기적으로 실행하고 있다</t>
  </si>
  <si>
    <t xml:space="preserve">기업의 주요의사결정기구에 대한 질문입니다 </t>
  </si>
  <si>
    <t xml:space="preserve">법정의무교육에 관한 질문입니다 </t>
  </si>
  <si>
    <t xml:space="preserve">대표자의 교육에 관한 질문입니다 </t>
  </si>
  <si>
    <t xml:space="preserve">근로자 역량향상을 위한 교육에 관한 질문입니다 </t>
  </si>
  <si>
    <t xml:space="preserve">비즈니스모델에 관한 질문입니다 </t>
  </si>
  <si>
    <t xml:space="preserve">경제적성과 매출발생에 관한 질문입니다 </t>
  </si>
  <si>
    <t xml:space="preserve"> ㄴ 제품/서비스에 새로운 기술이나 방법론을 도입한적이 있다</t>
  </si>
  <si>
    <t xml:space="preserve"> ㄴ 온라인, 자동화, 디지털 기술 등 활용한 운영 관리 방법을 도입한 사례가 있다</t>
    <phoneticPr fontId="4" type="noConversion"/>
  </si>
  <si>
    <t xml:space="preserve"> ㄴ 직원들이 새로운 아이디어를 제안하고 실험할 수 있도록 지원하는 내부 프로그램이나 시스템이 있다</t>
    <phoneticPr fontId="4" type="noConversion"/>
  </si>
  <si>
    <t xml:space="preserve"> ㄴ 조직문화에서 혁신을 촉진하기 위해 제도를 변경한 사례가 있다</t>
    <phoneticPr fontId="4" type="noConversion"/>
  </si>
  <si>
    <t xml:space="preserve"> ㄴ 외부 전문가 또는 컨설팅 기관의 의견을 반영하여 경영 개선을 시도한 사례가 있다</t>
    <phoneticPr fontId="4" type="noConversion"/>
  </si>
  <si>
    <t xml:space="preserve"> ㄴ 사내 업무 프로세스 개선을 위한 시스템 도입이 하였다</t>
    <phoneticPr fontId="4" type="noConversion"/>
  </si>
  <si>
    <t xml:space="preserve"> ㄴ (외부)최근2년간 제품/서비스에 대한 개선이나 개발을 진행한 사례가 있다</t>
    <phoneticPr fontId="4" type="noConversion"/>
  </si>
  <si>
    <t xml:space="preserve"> ㄴ  연구 개발을 통해 기존 시장에서의 차별화를 실현한 사례가 있다</t>
    <phoneticPr fontId="4" type="noConversion"/>
  </si>
  <si>
    <t xml:space="preserve"> ㄴ R&amp;D를 위한 외부 파트너나 기관과의 협업 경험이 있다</t>
    <phoneticPr fontId="4" type="noConversion"/>
  </si>
  <si>
    <t xml:space="preserve"> ㄴ 고객의 피드백을 바탕으로 제품이나 서비스를 개선한 경험이 있다</t>
    <phoneticPr fontId="4" type="noConversion"/>
  </si>
  <si>
    <t xml:space="preserve"> ㄴ 새로운 아이디어나 제품 개발을 위한 사내 연구개발팀 또는 전담부서가 있다</t>
    <phoneticPr fontId="4" type="noConversion"/>
  </si>
  <si>
    <t xml:space="preserve"> ㄴ 온라인 플랫폼 등을 활용한 새로운 고객 경험을 제공하기 위한 새로운 방법을 도입한 적이 있다</t>
    <phoneticPr fontId="4" type="noConversion"/>
  </si>
  <si>
    <t xml:space="preserve"> ㄴ 상표권 등록 및 특허신청 등 귀사의 제품/서비스 등을 보호하기 위한 노력 및 사례가 있다</t>
    <phoneticPr fontId="4" type="noConversion"/>
  </si>
  <si>
    <t xml:space="preserve"> ㄴ 최근 2년간 투자유치, 지원사업 선정 및 수상 사례가 있다</t>
    <phoneticPr fontId="4" type="noConversion"/>
  </si>
  <si>
    <t xml:space="preserve"> ㄴ 다양한 노력으로인한 재구매율증가, 이용자수 증가, 고객만족도 증가 등 분석한 사례가 있다</t>
    <phoneticPr fontId="4" type="noConversion"/>
  </si>
  <si>
    <t xml:space="preserve"> ㄴ 환경을 보호하기 위한 친환경적인 생산 방식이나 자원 활용 방식을 도입한 경험이 있다</t>
    <phoneticPr fontId="4" type="noConversion"/>
  </si>
  <si>
    <t xml:space="preserve"> ㄴ 친환경 인증을 받기 위해 귀사가 진행한 혁신적인 노력이 있다</t>
    <phoneticPr fontId="4" type="noConversion"/>
  </si>
  <si>
    <t xml:space="preserve"> ㄴ 사회적 가치 실현을 위한 공공 정책이나 제도 개선에 참여한 경험이 있다</t>
    <phoneticPr fontId="4" type="noConversion"/>
  </si>
  <si>
    <t xml:space="preserve"> ㄴ 경쟁력강화를 위해 동종업종 분석 및 시장 조사 등 분석한 사례가 있다</t>
    <phoneticPr fontId="4" type="noConversion"/>
  </si>
  <si>
    <t xml:space="preserve"> ㄴ 사회적경제기업 혹은 소셜캠퍼스온 입주 창업팀들과 협력하여 새로운 프로젝트를 시행한 경험이 있다</t>
    <phoneticPr fontId="4" type="noConversion"/>
  </si>
  <si>
    <t>동업종경험</t>
    <phoneticPr fontId="3" type="noConversion"/>
  </si>
  <si>
    <r>
      <t>성과관리</t>
    </r>
    <r>
      <rPr>
        <sz val="10"/>
        <color theme="1" tint="0.499984740745262"/>
        <rFont val="KoPubWorld돋움체 Medium"/>
        <family val="3"/>
        <charset val="129"/>
      </rPr>
      <t xml:space="preserve"> (중간점검 및 결과분석)</t>
    </r>
    <phoneticPr fontId="3" type="noConversion"/>
  </si>
  <si>
    <r>
      <t>사회환원계획</t>
    </r>
    <r>
      <rPr>
        <sz val="10"/>
        <color theme="1" tint="0.499984740745262"/>
        <rFont val="KoPubWorld돋움체 Medium"/>
        <family val="3"/>
        <charset val="129"/>
      </rPr>
      <t xml:space="preserve"> (사회적 투자 계획, 사회서비스 활동)</t>
    </r>
    <phoneticPr fontId="3" type="noConversion"/>
  </si>
  <si>
    <r>
      <t>고용운영</t>
    </r>
    <r>
      <rPr>
        <sz val="10"/>
        <color theme="1" tint="0.499984740745262"/>
        <rFont val="KoPubWorld돋움체 Medium"/>
        <family val="3"/>
        <charset val="129"/>
      </rPr>
      <t>(인사·복리후생 규정)</t>
    </r>
    <phoneticPr fontId="3" type="noConversion"/>
  </si>
  <si>
    <r>
      <t>고정매출 발생</t>
    </r>
    <r>
      <rPr>
        <sz val="10"/>
        <color theme="1" tint="0.499984740745262"/>
        <rFont val="KoPubWorld돋움체 Medium"/>
        <family val="3"/>
        <charset val="129"/>
      </rPr>
      <t>(지속발전)</t>
    </r>
    <phoneticPr fontId="3" type="noConversion"/>
  </si>
  <si>
    <t>3관점, 5개범주</t>
    <phoneticPr fontId="3" type="noConversion"/>
  </si>
  <si>
    <t>연번</t>
    <phoneticPr fontId="3" type="noConversion"/>
  </si>
  <si>
    <t>기업명</t>
    <phoneticPr fontId="3" type="noConversion"/>
  </si>
  <si>
    <t>작성자</t>
    <phoneticPr fontId="3" type="noConversion"/>
  </si>
  <si>
    <t xml:space="preserve">일시 </t>
    <phoneticPr fontId="3" type="noConversion"/>
  </si>
  <si>
    <t>협동조합 가나다라</t>
    <phoneticPr fontId="3" type="noConversion"/>
  </si>
  <si>
    <t>대표 홍길동</t>
    <phoneticPr fontId="3" type="noConversion"/>
  </si>
  <si>
    <t>입주기업 기초진단 결과보고서</t>
    <phoneticPr fontId="3" type="noConversion"/>
  </si>
  <si>
    <t>담당</t>
    <phoneticPr fontId="3" type="noConversion"/>
  </si>
  <si>
    <t>자가진단일</t>
    <phoneticPr fontId="3" type="noConversion"/>
  </si>
  <si>
    <t>진단일</t>
    <phoneticPr fontId="3" type="noConversion"/>
  </si>
  <si>
    <t>점수체계</t>
    <phoneticPr fontId="3" type="noConversion"/>
  </si>
  <si>
    <t xml:space="preserve"> ㄴ 2. 근로자 보건 및 안전을 위해 정기적인 보건〮위생 등 안전교육을 실시하고 있다</t>
    <phoneticPr fontId="3" type="noConversion"/>
  </si>
  <si>
    <t xml:space="preserve"> ㄴ 3. 근로자 보건 및 안전을 위해 유상진료의 건강검진비를 지원하고 있다 </t>
    <phoneticPr fontId="3" type="noConversion"/>
  </si>
  <si>
    <t xml:space="preserve"> ㄴ 4. 근로자의 역량강화를 위한 교육훈련비 지출 내용이 있다</t>
    <phoneticPr fontId="3" type="noConversion"/>
  </si>
  <si>
    <t>확인</t>
    <phoneticPr fontId="3" type="noConversion"/>
  </si>
  <si>
    <t>확인</t>
    <phoneticPr fontId="3" type="noConversion"/>
  </si>
  <si>
    <t xml:space="preserve"> ㄴ 1. 거래에 있어 지역을 크게 신경쓰지 않는 편이다</t>
    <phoneticPr fontId="3" type="noConversion"/>
  </si>
  <si>
    <t xml:space="preserve"> ㄴ 4. 타 지역 대비 우리 지역의 기업/기관과 거래를 많이 하는 편이다</t>
    <phoneticPr fontId="3" type="noConversion"/>
  </si>
  <si>
    <t xml:space="preserve"> ㄴ 2. 지역사회 혹은 취약계층를 위해 사회서비스 제공 활동을 계획하고 있다</t>
    <phoneticPr fontId="3" type="noConversion"/>
  </si>
  <si>
    <t xml:space="preserve"> ㄴ 3. 지역사회 혹은 취약계층를 위해 사회서비스 제공 활동을 비정기적으로 수행하고 있다</t>
    <phoneticPr fontId="3" type="noConversion"/>
  </si>
  <si>
    <t xml:space="preserve"> ㄴ 4. 지역사회 혹은 취약계층를 위해 사회서비스 제공 활동을 정기적으로 수행하고 있다</t>
    <phoneticPr fontId="3" type="noConversion"/>
  </si>
  <si>
    <t xml:space="preserve"> ㄴ 2. 법정의무교육에 대해 알고 있으나 실시하지 못하고 있다</t>
    <phoneticPr fontId="3" type="noConversion"/>
  </si>
  <si>
    <t xml:space="preserve"> ㄴ 3. 법정의무교육에 대해 알고 있으며 일부 실시하고 있다</t>
    <phoneticPr fontId="3" type="noConversion"/>
  </si>
  <si>
    <t xml:space="preserve"> ㄴ 4. 법정의무교육에 대해 알고 있으며 전부 실시하고 있다</t>
    <phoneticPr fontId="3" type="noConversion"/>
  </si>
  <si>
    <t xml:space="preserve"> ㄴ 3. 최근 6개월 간 유급근로자가 1명 이상 있으며, 향후 6개월 내 고용 계획이 없다  (예비 충족 수준)</t>
    <phoneticPr fontId="3" type="noConversion"/>
  </si>
  <si>
    <t xml:space="preserve"> ㄴ 4. 최근 6개월 간 유급근로자가 1명 이상 있으며, 향후 6개월 내 고용 계획이 있다  (인증 충족 수준)</t>
    <phoneticPr fontId="3" type="noConversion"/>
  </si>
  <si>
    <t xml:space="preserve"> ㄴ 5. 최근 6개월 간 유급근로자가 3명 이상 있으나, 6개월 평균3명 미만이다 </t>
    <phoneticPr fontId="3" type="noConversion"/>
  </si>
  <si>
    <t xml:space="preserve"> ㄴ 6. 최근 6개월 간 유급근로자가 3명 이상 있으며, 6개월 평균 3명 이상이다 (인증,일자리제공형 충족 수준)</t>
    <phoneticPr fontId="3" type="noConversion"/>
  </si>
  <si>
    <t xml:space="preserve"> ㄴ 1. 해결하고자 하는 사회적 문제가 있지만 아직 명확하지 않다</t>
    <phoneticPr fontId="3" type="noConversion"/>
  </si>
  <si>
    <t xml:space="preserve"> ㄴ 3. 해결하고자 하는 사회적 문제가 분명하고  구체적인 해결 계획을 가지고 있다 </t>
    <phoneticPr fontId="3" type="noConversion"/>
  </si>
  <si>
    <t xml:space="preserve"> ㄴ 4. 해결하고자 하는 사회적 문제가 분명하고 계획이 구체적이며, 이에 따른 여러가지 시도를 해봤다</t>
    <phoneticPr fontId="3" type="noConversion"/>
  </si>
  <si>
    <t xml:space="preserve"> ㄴ 2. 해결하고자 하는 사회적 문제가 분명하지만 아직 구체적인 해결 계획은 없다</t>
    <phoneticPr fontId="3" type="noConversion"/>
  </si>
  <si>
    <t xml:space="preserve"> ㄴ 3. 연초에 사업계획을 세우고, 문서화하여 기업 구성원(팀원, 직원 등)과 공유한다</t>
    <phoneticPr fontId="3" type="noConversion"/>
  </si>
  <si>
    <t xml:space="preserve">사업계획 대비 성과를 확인하기 위해 직원들과 성과관리를 하는지에 대한 질문입니다  </t>
    <phoneticPr fontId="3" type="noConversion"/>
  </si>
  <si>
    <t xml:space="preserve"> ㄴ 1.업무 수행상 발생가능한 재해(사고, 질병)의 종류와 위치, 상황 등을 거의 확인하지 않고 있다</t>
    <phoneticPr fontId="3" type="noConversion"/>
  </si>
  <si>
    <t xml:space="preserve"> ㄴ 4. 연초 사업계획을 세우고, 문서화하여 기업 구성원과 공유하며, 경제적, 사회적 성과지표가 명확하다</t>
    <phoneticPr fontId="3" type="noConversion"/>
  </si>
  <si>
    <t xml:space="preserve"> ㄴ 2. 업무 수행상 발생가능한 재해(사고, 질병)의 종류와 위치, 상황 등을 확인하고 있긴 하나 구체적으로 대비하고 있지 않다</t>
    <phoneticPr fontId="3" type="noConversion"/>
  </si>
  <si>
    <r>
      <t xml:space="preserve">근로자 권리 및 역량향상에 관한 질문입니다. 해당되는 사항을 </t>
    </r>
    <r>
      <rPr>
        <sz val="10"/>
        <color rgb="FFFF0000"/>
        <rFont val="KoPubWorld돋움체 Bold"/>
        <family val="3"/>
        <charset val="129"/>
      </rPr>
      <t>모두 선택</t>
    </r>
    <r>
      <rPr>
        <sz val="10"/>
        <color theme="1"/>
        <rFont val="KoPubWorld돋움체 Bold"/>
        <family val="3"/>
        <charset val="129"/>
      </rPr>
      <t>해주세요</t>
    </r>
    <phoneticPr fontId="3" type="noConversion"/>
  </si>
  <si>
    <t xml:space="preserve"> ㄴ 4. 제품과 서비스를 생산하고 판매하는 데 있어서 지역의 자원을 주로 활용하고 있다</t>
    <phoneticPr fontId="3" type="noConversion"/>
  </si>
  <si>
    <t xml:space="preserve"> ㄴ 1. 시장에서 목표대상고객(지역)에게 잘 공급되지 않는 제품과 서비스를 공급하고 있다</t>
    <phoneticPr fontId="3" type="noConversion"/>
  </si>
  <si>
    <t xml:space="preserve"> ㄴ 2. 목표대상고객에게 시장 평균보다 저렴한 가격으로 제품과 서비스를 공급하고 있다</t>
    <phoneticPr fontId="3" type="noConversion"/>
  </si>
  <si>
    <t xml:space="preserve"> ㄴ 3. 제품과 서비스를 생산하고 판매하기 위해 취약계층을 고용하고 있다</t>
    <phoneticPr fontId="3" type="noConversion"/>
  </si>
  <si>
    <t xml:space="preserve"> ㄴ 2. 우리 지역 기업/기관과 거래하기 위해 탐색한 적은 있지만 아직 거래한 적이 없다</t>
    <phoneticPr fontId="3" type="noConversion"/>
  </si>
  <si>
    <t xml:space="preserve"> ㄴ 3. 우리 지역 기업/기관과 거래하기 위해 탐색하고 거래를 하였다</t>
    <phoneticPr fontId="3" type="noConversion"/>
  </si>
  <si>
    <t>사업이익의 사회적환원에 관한 질문입니다</t>
    <phoneticPr fontId="3" type="noConversion"/>
  </si>
  <si>
    <t xml:space="preserve"> ㄴ 1. 주력 사업이 아직 정해지지 않았다</t>
    <phoneticPr fontId="3" type="noConversion"/>
  </si>
  <si>
    <t xml:space="preserve"> ㄴ 2. 주력 사업 관련, 제품/서비스가 개발 단계이다</t>
    <phoneticPr fontId="3" type="noConversion"/>
  </si>
  <si>
    <t xml:space="preserve"> ㄴ 4. 주력 사업 관련, 제품/서비스를 생산하는 공정이 확립되었다</t>
    <phoneticPr fontId="3" type="noConversion"/>
  </si>
  <si>
    <t xml:space="preserve"> ㄴ 5. 주력 사업 관련, 제품/서비스의 유통경로가 확보되었다</t>
    <phoneticPr fontId="3" type="noConversion"/>
  </si>
  <si>
    <t xml:space="preserve"> ㄴ 6. 주력 사업 관련, 제품/서비스의 수익비용구조(예, 손익분기점)을 확인하였다</t>
    <phoneticPr fontId="3" type="noConversion"/>
  </si>
  <si>
    <t xml:space="preserve"> ㄴ 2. 지원사업에 대해 알아보고 준비하고 있다</t>
    <phoneticPr fontId="3" type="noConversion"/>
  </si>
  <si>
    <t xml:space="preserve"> ㄴ 2. 최근 1년간 우리 기업의 목표대상고객을 누구인지, 그들의 욕구가 무엇인지 분석한 적이 있다</t>
    <phoneticPr fontId="3" type="noConversion"/>
  </si>
  <si>
    <t xml:space="preserve"> ㄴ 3. 최근 1년간 제품(서비스)에 관한 시장조사를 실시하거나 제품(서비스)에 대한 고객들의 평가를 확인하여 제품(서비스)에 반영하여 개선하였다</t>
    <phoneticPr fontId="3" type="noConversion"/>
  </si>
  <si>
    <t xml:space="preserve"> ㄴ 4. 최근 1년간 동일/유사 제품과 서비스의 가격에 관한 정보를 모니터링하고 있다</t>
    <phoneticPr fontId="3" type="noConversion"/>
  </si>
  <si>
    <t xml:space="preserve"> ㄴ 5. 최근 1년간 제품의 판매처, 유통경로에 대해 분석하고 개선한 적이 있다</t>
    <phoneticPr fontId="3" type="noConversion"/>
  </si>
  <si>
    <t xml:space="preserve"> ㄴ 6. 최근 1년간 판매촉진/홍보에 대한 계획을 세우고 실행한 적이 있다</t>
    <phoneticPr fontId="3" type="noConversion"/>
  </si>
  <si>
    <t xml:space="preserve"> ㄴ 1. 제품/서비스 판매를 통한 매출발생이 아직 없다</t>
    <phoneticPr fontId="3" type="noConversion"/>
  </si>
  <si>
    <t xml:space="preserve"> ㄴ 1. 일자리의 질적 수준을 높이기 위해 마련된 근로자 친화적 고용정책이나 인사규정 등이 마련되어 있다 </t>
    <phoneticPr fontId="3" type="noConversion"/>
  </si>
  <si>
    <t xml:space="preserve"> ㄴ 5. 근로자 역량강화를 위한 사업영역과 관련된 교육을 받을 수 있는 환경을 제공한다 (ex. 내외부교육, 진학, 자격증취득, 도서구입비 등)</t>
    <phoneticPr fontId="3" type="noConversion"/>
  </si>
  <si>
    <t xml:space="preserve"> ㄴ 3. 사회적경제기업과 협력을 강화하기 위해 상호거래 및 업무협약 등 최근 1년 이내 실행한 사례가 있다 </t>
    <phoneticPr fontId="3" type="noConversion"/>
  </si>
  <si>
    <t xml:space="preserve"> ㄴ 4. 사회적경제기업과 협력을 강화하기 위해 상호거래 및 업무협약 등 최근 1년 이내 다수 진행하였다 </t>
    <phoneticPr fontId="3" type="noConversion"/>
  </si>
  <si>
    <t xml:space="preserve"> ㄴ 3. 기부나 무료(할인)사회서비스제공을 실행한 사례가 최근 1년 이내에 있다</t>
    <phoneticPr fontId="3" type="noConversion"/>
  </si>
  <si>
    <t xml:space="preserve"> ㄴ 1. 주요의사결정기구로 이사회 또는 운영위원회(사회적협동조합,비영리 등)가 아직 구성되어있지 않고 계획(진행)중이다</t>
    <phoneticPr fontId="3" type="noConversion"/>
  </si>
  <si>
    <t>목표 시장에 주요 경쟁 아이템을 파악하고 경쟁력을 분석하고 있다</t>
    <phoneticPr fontId="3" type="noConversion"/>
  </si>
  <si>
    <t>주력 상품을 개선하기 위해 새로운 기술이나 아이디어를 도입한 경험이 있다</t>
    <phoneticPr fontId="3" type="noConversion"/>
  </si>
  <si>
    <t xml:space="preserve"> ㄴ 1. 직원들과 별도 회의를 진행하지 않고 대표가 필요시 성과관리를 한다. </t>
    <phoneticPr fontId="3" type="noConversion"/>
  </si>
  <si>
    <t xml:space="preserve"> ㄴ 2. 성과관리를 위해 직원들과 비정기적으로 회의를 진행하나 별도 문서화 하여 관리하지 않는다</t>
    <phoneticPr fontId="3" type="noConversion"/>
  </si>
  <si>
    <t xml:space="preserve"> ㄴ 3. 성과관리를 위해 직원들과 비정기적으로 회의를 진행하고 문서화 하여 관리한다</t>
    <phoneticPr fontId="3" type="noConversion"/>
  </si>
  <si>
    <t xml:space="preserve"> ㄴ 4. 성과관리를 위해 직원들과 정기적으로 회의를 진행하나 문서화하여 관리하진 않는다</t>
    <phoneticPr fontId="3" type="noConversion"/>
  </si>
  <si>
    <t xml:space="preserve"> ㄴ 5. 성과관리를 위해 직원들과 정기적으로 회의를 진행하고 문서화하여 관리한다</t>
    <phoneticPr fontId="3" type="noConversion"/>
  </si>
  <si>
    <t xml:space="preserve"> ㄴ 6. 근로자 근로환경개선이나 추가고용을 위한 시설투자를 한 사례가 있다 (사업상 필요한 시설투자 제외)</t>
    <phoneticPr fontId="3" type="noConversion"/>
  </si>
  <si>
    <t>기업의 사회서비스 제공에 대한 질문입니다 (봉사활동 제외)</t>
    <phoneticPr fontId="3" type="noConversion"/>
  </si>
  <si>
    <t xml:space="preserve"> ㄴ 3. 주요의사결정기구를 연 1회 비정기적으로 운영하였다</t>
    <phoneticPr fontId="3" type="noConversion"/>
  </si>
  <si>
    <t xml:space="preserve"> ㄴ 5. 주요의사결정기구에 연 2회 이상 운영하며 사외이사와 근로자대표가 참여하고 근로자에게 회의결과를 공유한다</t>
    <phoneticPr fontId="3" type="noConversion"/>
  </si>
  <si>
    <t xml:space="preserve"> ㄴ 4. 주요의사결정기구를 연 2회 이상 운영하며 사외이사나 근로자대표가 참여한다</t>
    <phoneticPr fontId="3" type="noConversion"/>
  </si>
  <si>
    <t xml:space="preserve"> ㄴ 3. 유급근로자는 모두 4대보험 가입, 최저임금 이상, 주 15시간 이상 근로, 기간의 정함이 없는 근로계약을 하고 있다</t>
    <phoneticPr fontId="3" type="noConversion"/>
  </si>
  <si>
    <t xml:space="preserve"> ㄴ 3. 대표자를 위한 사회적경제와 업무(직무)에 관련된 교육 외에도 소셜캠퍼스에서 지원하는 인사, 마케팅, 회계 등 다양한 교육을 듣고있다</t>
    <phoneticPr fontId="3" type="noConversion"/>
  </si>
  <si>
    <t xml:space="preserve"> ㄴ 2. 대표자를 위한 사회적경제 관련 기본교육을 들었다</t>
    <phoneticPr fontId="3" type="noConversion"/>
  </si>
  <si>
    <t xml:space="preserve"> ㄴ 4. 3번 항목외에 사업에 필요한 외부의 다양한 교육을 찾아서 듣고 있다</t>
    <phoneticPr fontId="3" type="noConversion"/>
  </si>
  <si>
    <t xml:space="preserve"> ㄴ 3. 주력 사업 관련 제품/서비스를 생산하는데 필요한 원재료와 공급업체를 확보하였다</t>
    <phoneticPr fontId="3" type="noConversion"/>
  </si>
  <si>
    <t xml:space="preserve"> ㄴ 4. 지원사업을 2회 이상 받아 사업을 진행하고 있다  </t>
    <phoneticPr fontId="3" type="noConversion"/>
  </si>
  <si>
    <t xml:space="preserve"> ㄴ 1. 마케팅 계획을 구체적으로 수립하지 못했다</t>
    <phoneticPr fontId="3" type="noConversion"/>
  </si>
  <si>
    <t xml:space="preserve"> ㄴ 4. 유급근로자는 3항을 충족하며 복리후생비(명절상여, 교통비, 식/간식비 등)를 지급하고 있다</t>
    <phoneticPr fontId="3" type="noConversion"/>
  </si>
  <si>
    <t xml:space="preserve"> ㄴ 5. 유급근로자는 4번 사항외에 성과급을 지급하고 있다</t>
    <phoneticPr fontId="3" type="noConversion"/>
  </si>
  <si>
    <t xml:space="preserve"> ㄴ 6. 유급근로자는 5번 사항외에 임금체계(예)연차별, 직급별 임금인상 체계와 성과별 포상체계)을 가지고 있다</t>
    <phoneticPr fontId="3" type="noConversion"/>
  </si>
  <si>
    <t xml:space="preserve"> ㄴ 1. 이미 사회적문제해결을 위한 사업을 하고 있어 기부나 무료(할인)사회서비스제공을 실행하지 않아도 된다고 생각한다</t>
    <phoneticPr fontId="3" type="noConversion"/>
  </si>
  <si>
    <t>민주적 의사결정 구조</t>
    <phoneticPr fontId="3" type="noConversion"/>
  </si>
  <si>
    <t>사회적 가치 실천_근로자 권리 및 역량향상</t>
    <phoneticPr fontId="3" type="noConversion"/>
  </si>
  <si>
    <t>조직 거버넌스</t>
    <phoneticPr fontId="3" type="noConversion"/>
  </si>
  <si>
    <t>조직운영</t>
    <phoneticPr fontId="3" type="noConversion"/>
  </si>
  <si>
    <t>해당점수</t>
    <phoneticPr fontId="3" type="noConversion"/>
  </si>
  <si>
    <t>범주점수</t>
    <phoneticPr fontId="3" type="noConversion"/>
  </si>
  <si>
    <t>조직미션</t>
    <phoneticPr fontId="3" type="noConversion"/>
  </si>
  <si>
    <t>사업활동</t>
    <phoneticPr fontId="3" type="noConversion"/>
  </si>
  <si>
    <t>재정성과</t>
    <phoneticPr fontId="3" type="noConversion"/>
  </si>
  <si>
    <t>기업혁신</t>
    <phoneticPr fontId="3" type="noConversion"/>
  </si>
  <si>
    <t>관점점수</t>
    <phoneticPr fontId="3" type="noConversion"/>
  </si>
  <si>
    <t>사회환원계획</t>
    <phoneticPr fontId="3" type="noConversion"/>
  </si>
  <si>
    <t>1.7미만</t>
    <phoneticPr fontId="3" type="noConversion"/>
  </si>
  <si>
    <t>3.4미만</t>
    <phoneticPr fontId="3" type="noConversion"/>
  </si>
  <si>
    <t>이상</t>
    <phoneticPr fontId="3" type="noConversion"/>
  </si>
  <si>
    <t>그래프1</t>
    <phoneticPr fontId="3" type="noConversion"/>
  </si>
  <si>
    <t>범주</t>
    <phoneticPr fontId="3" type="noConversion"/>
  </si>
  <si>
    <t>예비평균</t>
    <phoneticPr fontId="3" type="noConversion"/>
  </si>
  <si>
    <t>사회적성과</t>
    <phoneticPr fontId="3" type="noConversion"/>
  </si>
  <si>
    <t>경제적성과</t>
    <phoneticPr fontId="3" type="noConversion"/>
  </si>
  <si>
    <t>혁신성과</t>
    <phoneticPr fontId="3" type="noConversion"/>
  </si>
  <si>
    <t>낮은관점</t>
    <phoneticPr fontId="3" type="noConversion"/>
  </si>
  <si>
    <t>낮은요인</t>
    <phoneticPr fontId="3" type="noConversion"/>
  </si>
  <si>
    <t>높은요인</t>
    <phoneticPr fontId="3" type="noConversion"/>
  </si>
  <si>
    <t>Case1</t>
    <phoneticPr fontId="3" type="noConversion"/>
  </si>
  <si>
    <t>Case2</t>
  </si>
  <si>
    <t>Case3</t>
  </si>
  <si>
    <t>Case4</t>
  </si>
  <si>
    <t>Case5</t>
  </si>
  <si>
    <t>Case6</t>
  </si>
  <si>
    <t>Case7</t>
  </si>
  <si>
    <t>Case8</t>
  </si>
  <si>
    <t>Case9</t>
  </si>
  <si>
    <t>Case10</t>
  </si>
  <si>
    <t>Case11</t>
  </si>
  <si>
    <t>Case12</t>
  </si>
  <si>
    <t>Case13</t>
  </si>
  <si>
    <t>Case14</t>
  </si>
  <si>
    <t>Case15</t>
  </si>
  <si>
    <t>Case16</t>
  </si>
  <si>
    <t>Case17</t>
  </si>
  <si>
    <t>Case18</t>
  </si>
  <si>
    <t>Case19</t>
  </si>
  <si>
    <t>Case20</t>
  </si>
  <si>
    <t>Case21</t>
  </si>
  <si>
    <t>Case22</t>
  </si>
  <si>
    <t>Case23</t>
  </si>
  <si>
    <t>Case24</t>
  </si>
  <si>
    <t>Case25</t>
  </si>
  <si>
    <t>Case26</t>
  </si>
  <si>
    <t>Case27</t>
  </si>
  <si>
    <t>Case28</t>
  </si>
  <si>
    <t>Case29</t>
  </si>
  <si>
    <t>Case30</t>
  </si>
  <si>
    <t>Case31</t>
  </si>
  <si>
    <t>Case32</t>
  </si>
  <si>
    <t>하나만 선택하세요</t>
    <phoneticPr fontId="3" type="noConversion"/>
  </si>
  <si>
    <r>
      <t>내외부 혁신노력에 관한 질문입니다. 해당되는 사항을</t>
    </r>
    <r>
      <rPr>
        <sz val="10"/>
        <color rgb="FFC00000"/>
        <rFont val="KoPubWorld돋움체 Bold"/>
        <family val="3"/>
        <charset val="129"/>
      </rPr>
      <t xml:space="preserve"> 모두 체크</t>
    </r>
    <r>
      <rPr>
        <sz val="10"/>
        <color theme="1"/>
        <rFont val="KoPubWorld돋움체 Bold"/>
        <family val="3"/>
        <charset val="129"/>
      </rPr>
      <t xml:space="preserve">해주세요 </t>
    </r>
    <phoneticPr fontId="3" type="noConversion"/>
  </si>
  <si>
    <t>코멘트</t>
    <phoneticPr fontId="3" type="noConversion"/>
  </si>
  <si>
    <t>22222</t>
  </si>
  <si>
    <t>22122</t>
  </si>
  <si>
    <t>21222</t>
  </si>
  <si>
    <t>21122</t>
  </si>
  <si>
    <t>12222</t>
  </si>
  <si>
    <t>12122</t>
  </si>
  <si>
    <t>11222</t>
  </si>
  <si>
    <t>11122</t>
  </si>
  <si>
    <t>22221</t>
  </si>
  <si>
    <t>22121</t>
  </si>
  <si>
    <t>21221</t>
  </si>
  <si>
    <t>21121</t>
  </si>
  <si>
    <t>12221</t>
  </si>
  <si>
    <t>12121</t>
  </si>
  <si>
    <t>11221</t>
  </si>
  <si>
    <t>11121</t>
  </si>
  <si>
    <t>22212</t>
  </si>
  <si>
    <t>22112</t>
  </si>
  <si>
    <t>21212</t>
  </si>
  <si>
    <t>21112</t>
  </si>
  <si>
    <t>12212</t>
  </si>
  <si>
    <t>12112</t>
  </si>
  <si>
    <t>11212</t>
  </si>
  <si>
    <t>11112</t>
  </si>
  <si>
    <t>22211</t>
  </si>
  <si>
    <t>22111</t>
  </si>
  <si>
    <t>21211</t>
  </si>
  <si>
    <t>21111</t>
  </si>
  <si>
    <t>12211</t>
  </si>
  <si>
    <t>12111</t>
  </si>
  <si>
    <t>11211</t>
  </si>
  <si>
    <t>11111</t>
  </si>
  <si>
    <t>Code</t>
    <phoneticPr fontId="3" type="noConversion"/>
  </si>
  <si>
    <t>No</t>
    <phoneticPr fontId="3" type="noConversion"/>
  </si>
  <si>
    <t>사회환원계획 (사회적 투자 계획, 사회서비스 활동)</t>
    <phoneticPr fontId="3" type="noConversion"/>
  </si>
  <si>
    <t>16번</t>
    <phoneticPr fontId="3" type="noConversion"/>
  </si>
  <si>
    <t>17번</t>
    <phoneticPr fontId="3" type="noConversion"/>
  </si>
  <si>
    <t>18번</t>
    <phoneticPr fontId="3" type="noConversion"/>
  </si>
  <si>
    <t xml:space="preserve"> ㄴ 1. 사회적기업은 사업이익의  2/3 이상을 사회적 목적으로 환원하는 것에 대해 모른다 </t>
  </si>
  <si>
    <t xml:space="preserve"> ㄴ 2. 사업이익의 2/3 이상을 사회적 목적으로 환원하는 것에 동의하지 않는다</t>
  </si>
  <si>
    <t xml:space="preserve"> ㄴ 3. 사업이익의 2/3 이상을 사회적 목적으로 환원하는 것에 동의하며 실행하고 있지만 아직 2/3이 되지 않는다.</t>
  </si>
  <si>
    <t xml:space="preserve"> ㄴ 4. 사업이익의 2/3 이상을 사회적 목적으로 환원하고 있다</t>
  </si>
  <si>
    <t>사회적환원 범위에 대한 내용을 인지하고 계획을 수립해야하며</t>
  </si>
  <si>
    <t>정기적인 회의를 통해 의사결정 과정을 투명하게 운영하고</t>
  </si>
  <si>
    <t>새로운 아이디어를 제안하는 시스템을 도입하여 직원들의 참여를 유도하고</t>
    <phoneticPr fontId="3" type="noConversion"/>
  </si>
  <si>
    <t>정기적인 내부 교육과 워크숍을 통해 직원들의 역량을 지속적으로 강화하고</t>
    <phoneticPr fontId="3" type="noConversion"/>
  </si>
  <si>
    <t>혁신적인 프로젝트를 통해 새로운 시장 진입을 적극적으로 시도하고</t>
    <phoneticPr fontId="3" type="noConversion"/>
  </si>
  <si>
    <t>경쟁사와의 비교 분석을 통해 자사 제품의 차별성을 강조하는 마케팅 전략을 수립하고</t>
    <phoneticPr fontId="3" type="noConversion"/>
  </si>
  <si>
    <t>정기적으로 경쟁사 모니터링을 실시하여 시장 변화에 신속하게 대응하고</t>
    <phoneticPr fontId="3" type="noConversion"/>
  </si>
  <si>
    <t>업계 전문가와의 네트워킹 등을 통해 최신 정보를 지속적으로 확보한다</t>
    <phoneticPr fontId="3" type="noConversion"/>
  </si>
  <si>
    <t>기업 내부에서 대외환경 변화에 대한 의견을 수렴하고 논의한다</t>
    <phoneticPr fontId="3" type="noConversion"/>
  </si>
  <si>
    <t>점검, 분석결과를 통해 대응방안을 마련한다</t>
    <phoneticPr fontId="3" type="noConversion"/>
  </si>
  <si>
    <t xml:space="preserve">  or    매출 증가를 위한 마케팅 전략을 수립하여 고객 유치 및 유지 방안을 강화하고</t>
  </si>
  <si>
    <t>협동조합 가나다</t>
    <phoneticPr fontId="3" type="noConversion"/>
  </si>
  <si>
    <t>강호동 대표</t>
    <phoneticPr fontId="3" type="noConversion"/>
  </si>
  <si>
    <t>사업계획을 팀원과 공유하며 주기적으로 검토해야함</t>
    <phoneticPr fontId="3" type="noConversion"/>
  </si>
  <si>
    <t>해결하고자 하는 사회적문제를 명확히 정의하고</t>
    <phoneticPr fontId="3" type="noConversion"/>
  </si>
  <si>
    <t>사회적문제 해결을 위한 구체적인 해결 계획을 수립하고</t>
    <phoneticPr fontId="3" type="noConversion"/>
  </si>
  <si>
    <t>사회적문제 해결을 위한 계획과 목표달성을 위한 세부전략을 마련하고</t>
    <phoneticPr fontId="3" type="noConversion"/>
  </si>
  <si>
    <t>사회적문제 해결을 위한 시도의 결과를 분석하며 개선점을 도출하고</t>
    <phoneticPr fontId="3" type="noConversion"/>
  </si>
  <si>
    <t>사업계획 목표와 전략을 명확히 문서화하여 공유해야할 필요있음</t>
    <phoneticPr fontId="3" type="noConversion"/>
  </si>
  <si>
    <t>사업성과를 정기적으로 평가하며 피드백을 통해 계획을 보완하여야함</t>
    <phoneticPr fontId="3" type="noConversion"/>
  </si>
  <si>
    <t>지속적인 취약계층의 고용을 유지하길 권장함</t>
    <phoneticPr fontId="3" type="noConversion"/>
  </si>
  <si>
    <t>지역 자원의 활용도 증대와 지역 사회와의 협력을 강화해야함</t>
    <phoneticPr fontId="3" type="noConversion"/>
  </si>
  <si>
    <t>지역기업과의 거래를 우선하여 지역경제 활성화에 기여해야함</t>
    <phoneticPr fontId="3" type="noConversion"/>
  </si>
  <si>
    <t>추가적으로 지역사회에 기여하는 방안을 모색해야함</t>
    <phoneticPr fontId="3" type="noConversion"/>
  </si>
  <si>
    <t>사업계획 내 성과 지표를 설정하며 목표 달성을 위한 실행 계획수립을 권장함</t>
    <phoneticPr fontId="3" type="noConversion"/>
  </si>
  <si>
    <t>고용 계획 수립과 인력확보 방안 모색이 필요함</t>
    <phoneticPr fontId="3" type="noConversion"/>
  </si>
  <si>
    <t>구체적인 고용 계획 실행방안이 필요함</t>
    <phoneticPr fontId="3" type="noConversion"/>
  </si>
  <si>
    <t>고용 계획수립과 인력확보 방안을 모색해야함</t>
    <phoneticPr fontId="3" type="noConversion"/>
  </si>
  <si>
    <t>구체적인 고용 계획 수립과 실천노력이 필요함</t>
    <phoneticPr fontId="3" type="noConversion"/>
  </si>
  <si>
    <t>지속적인 고용유지와 확대를 위한 노력을 권장함</t>
    <phoneticPr fontId="3" type="noConversion"/>
  </si>
  <si>
    <t>향후 인력 관리체계를 수립하길 권장함</t>
    <phoneticPr fontId="3" type="noConversion"/>
  </si>
  <si>
    <t>No</t>
    <phoneticPr fontId="3" type="noConversion"/>
  </si>
  <si>
    <t>5,6</t>
    <phoneticPr fontId="3" type="noConversion"/>
  </si>
  <si>
    <t>8,9</t>
    <phoneticPr fontId="3" type="noConversion"/>
  </si>
  <si>
    <t>12,13</t>
    <phoneticPr fontId="3" type="noConversion"/>
  </si>
  <si>
    <t>지원사업 정보도 관심을 갖기를 권함</t>
    <phoneticPr fontId="3" type="noConversion"/>
  </si>
  <si>
    <t>지원사업신청에 집중을 권장함</t>
    <phoneticPr fontId="3" type="noConversion"/>
  </si>
  <si>
    <t>지원사업 경험을 바탕으로  지속 가능한 수익모델을 개발해야함</t>
    <phoneticPr fontId="3" type="noConversion"/>
  </si>
  <si>
    <t>지원사업 종료 후의  후속사업을 준비해야함</t>
    <phoneticPr fontId="3" type="noConversion"/>
  </si>
  <si>
    <t>&lt;면담일 기입&gt;</t>
    <phoneticPr fontId="3" type="noConversion"/>
  </si>
  <si>
    <r>
      <rPr>
        <sz val="10"/>
        <color rgb="FF0070C0"/>
        <rFont val="KoPubWorld돋움체 Medium"/>
        <family val="3"/>
        <charset val="129"/>
      </rPr>
      <t>근로자를 위한</t>
    </r>
    <r>
      <rPr>
        <sz val="10"/>
        <color theme="1"/>
        <rFont val="KoPubWorld돋움체 Medium"/>
        <family val="3"/>
        <charset val="129"/>
      </rPr>
      <t xml:space="preserve"> 업무재해 위험요소의 대비책 마련</t>
    </r>
    <r>
      <rPr>
        <sz val="10"/>
        <color rgb="FF0070C0"/>
        <rFont val="KoPubWorld돋움체 Medium"/>
        <family val="3"/>
        <charset val="129"/>
      </rPr>
      <t>을 하고</t>
    </r>
    <phoneticPr fontId="3" type="noConversion"/>
  </si>
  <si>
    <r>
      <rPr>
        <sz val="10"/>
        <color rgb="FF0070C0"/>
        <rFont val="KoPubWorld돋움체 Medium"/>
        <family val="3"/>
        <charset val="129"/>
      </rPr>
      <t>사회적경제기업과</t>
    </r>
    <r>
      <rPr>
        <sz val="10"/>
        <color rgb="FFFF0000"/>
        <rFont val="KoPubWorld돋움체 Medium"/>
        <family val="3"/>
        <charset val="129"/>
      </rPr>
      <t xml:space="preserve"> 협력사업을 확대하며 지속가능한 관계를 구축하고</t>
    </r>
    <phoneticPr fontId="3" type="noConversion"/>
  </si>
  <si>
    <r>
      <rPr>
        <sz val="10"/>
        <color rgb="FF0070C0"/>
        <rFont val="KoPubWorld돋움체 Medium"/>
        <family val="3"/>
        <charset val="129"/>
      </rPr>
      <t>사회적경제기업</t>
    </r>
    <r>
      <rPr>
        <sz val="10"/>
        <color rgb="FFFF0000"/>
        <rFont val="KoPubWorld돋움체 Medium"/>
        <family val="3"/>
        <charset val="129"/>
      </rPr>
      <t xml:space="preserve"> 관련 기업을 조사하며 </t>
    </r>
    <r>
      <rPr>
        <sz val="10"/>
        <color rgb="FF0070C0"/>
        <rFont val="KoPubWorld돋움체 Medium"/>
        <family val="3"/>
        <charset val="129"/>
      </rPr>
      <t>거래 기회를 찾아</t>
    </r>
    <phoneticPr fontId="3" type="noConversion"/>
  </si>
  <si>
    <r>
      <rPr>
        <sz val="10"/>
        <color rgb="FF0070C0"/>
        <rFont val="KoPubWorld돋움체 Medium"/>
        <family val="3"/>
        <charset val="129"/>
      </rPr>
      <t>사회적경제기업과</t>
    </r>
    <r>
      <rPr>
        <sz val="10"/>
        <color rgb="FFFF0000"/>
        <rFont val="KoPubWorld돋움체 Medium"/>
        <family val="3"/>
        <charset val="129"/>
      </rPr>
      <t xml:space="preserve"> 거래 조건을 검토하며 협력방안을 논의하</t>
    </r>
    <r>
      <rPr>
        <sz val="10"/>
        <color rgb="FF0070C0"/>
        <rFont val="KoPubWorld돋움체 Medium"/>
        <family val="3"/>
        <charset val="129"/>
      </rPr>
      <t>고</t>
    </r>
    <phoneticPr fontId="3" type="noConversion"/>
  </si>
  <si>
    <r>
      <rPr>
        <sz val="10"/>
        <color rgb="FF0070C0"/>
        <rFont val="KoPubWorld돋움체 Medium"/>
        <family val="3"/>
        <charset val="129"/>
      </rPr>
      <t>사회적경제기업과</t>
    </r>
    <r>
      <rPr>
        <sz val="10"/>
        <color rgb="FFFF0000"/>
        <rFont val="KoPubWorld돋움체 Medium"/>
        <family val="3"/>
        <charset val="129"/>
      </rPr>
      <t xml:space="preserve"> 협력사례를 분석하며 </t>
    </r>
    <r>
      <rPr>
        <sz val="10"/>
        <color rgb="FF0070C0"/>
        <rFont val="KoPubWorld돋움체 Medium"/>
        <family val="3"/>
        <charset val="129"/>
      </rPr>
      <t>추가</t>
    </r>
    <r>
      <rPr>
        <sz val="10"/>
        <color rgb="FFFF0000"/>
        <rFont val="KoPubWorld돋움체 Medium"/>
        <family val="3"/>
        <charset val="129"/>
      </rPr>
      <t xml:space="preserve"> 협력방안을 모색하</t>
    </r>
    <r>
      <rPr>
        <sz val="10"/>
        <color rgb="FF0070C0"/>
        <rFont val="KoPubWorld돋움체 Medium"/>
        <family val="3"/>
        <charset val="129"/>
      </rPr>
      <t>고</t>
    </r>
    <phoneticPr fontId="3" type="noConversion"/>
  </si>
  <si>
    <r>
      <rPr>
        <sz val="10"/>
        <color rgb="FF0070C0"/>
        <rFont val="KoPubWorld돋움체 Medium"/>
        <family val="3"/>
        <charset val="129"/>
      </rPr>
      <t xml:space="preserve">사회적경제기업과 </t>
    </r>
    <r>
      <rPr>
        <sz val="10"/>
        <color rgb="FFFF0000"/>
        <rFont val="KoPubWorld돋움체 Medium"/>
        <family val="3"/>
        <charset val="129"/>
      </rPr>
      <t>협력 성과를 평가하며 지속가능한 관계를 유지하</t>
    </r>
    <r>
      <rPr>
        <sz val="10"/>
        <color rgb="FF0070C0"/>
        <rFont val="KoPubWorld돋움체 Medium"/>
        <family val="3"/>
        <charset val="129"/>
      </rPr>
      <t>고</t>
    </r>
    <phoneticPr fontId="3" type="noConversion"/>
  </si>
  <si>
    <r>
      <rPr>
        <sz val="10"/>
        <color rgb="FF0070C0"/>
        <rFont val="KoPubWorld돋움체 Medium"/>
        <family val="3"/>
        <charset val="129"/>
      </rPr>
      <t>지역기업과의 구체적인 계획을 수립하며</t>
    </r>
    <r>
      <rPr>
        <sz val="10"/>
        <color theme="1"/>
        <rFont val="KoPubWorld돋움체 Medium"/>
        <family val="3"/>
        <charset val="129"/>
      </rPr>
      <t xml:space="preserve"> 협력을 강화해야함</t>
    </r>
    <phoneticPr fontId="3" type="noConversion"/>
  </si>
  <si>
    <r>
      <rPr>
        <sz val="10"/>
        <color rgb="FF0070C0"/>
        <rFont val="KoPubWorld돋움체 Medium"/>
        <family val="3"/>
        <charset val="129"/>
      </rPr>
      <t>지역</t>
    </r>
    <r>
      <rPr>
        <sz val="10"/>
        <color theme="1"/>
        <rFont val="KoPubWorld돋움체 Medium"/>
        <family val="3"/>
        <charset val="129"/>
      </rPr>
      <t>거래 기업과의 관계를 지속적으로 발전시키길 권장함</t>
    </r>
    <phoneticPr fontId="3" type="noConversion"/>
  </si>
  <si>
    <r>
      <t>이</t>
    </r>
    <r>
      <rPr>
        <sz val="10"/>
        <color rgb="FF0070C0"/>
        <rFont val="KoPubWorld돋움체 Medium"/>
        <family val="3"/>
        <charset val="129"/>
      </rPr>
      <t>슈</t>
    </r>
    <r>
      <rPr>
        <sz val="10"/>
        <color rgb="FFFF0000"/>
        <rFont val="KoPubWorld돋움체 Medium"/>
        <family val="3"/>
        <charset val="129"/>
      </rPr>
      <t>현황을 문서화하여 체계적으로 관리하고</t>
    </r>
    <phoneticPr fontId="3" type="noConversion"/>
  </si>
  <si>
    <r>
      <rPr>
        <sz val="10"/>
        <color rgb="FF0070C0"/>
        <rFont val="KoPubWorld돋움체 Medium"/>
        <family val="3"/>
        <charset val="129"/>
      </rPr>
      <t>사회서비스 제공 계획을 실행 가능</t>
    </r>
    <r>
      <rPr>
        <sz val="10"/>
        <color theme="1"/>
        <rFont val="KoPubWorld돋움체 Medium"/>
        <family val="3"/>
        <charset val="129"/>
      </rPr>
      <t xml:space="preserve"> 방안을 마련해야함</t>
    </r>
    <phoneticPr fontId="3" type="noConversion"/>
  </si>
  <si>
    <t>이사회 또는 운영위원회를 조속히 구성하여 운영 방안을 마련하고</t>
    <phoneticPr fontId="3" type="noConversion"/>
  </si>
  <si>
    <r>
      <t xml:space="preserve">최소 반기별 1회를 </t>
    </r>
    <r>
      <rPr>
        <sz val="10"/>
        <color rgb="FF0070C0"/>
        <rFont val="KoPubWorld돋움체 Medium"/>
        <family val="3"/>
        <charset val="129"/>
      </rPr>
      <t>정기적인 의사결정기구를</t>
    </r>
    <r>
      <rPr>
        <sz val="10"/>
        <color theme="1"/>
        <rFont val="KoPubWorld돋움체 Medium"/>
        <family val="3"/>
        <charset val="129"/>
      </rPr>
      <t xml:space="preserve"> 운영하고</t>
    </r>
    <phoneticPr fontId="3" type="noConversion"/>
  </si>
  <si>
    <r>
      <rPr>
        <sz val="10"/>
        <color rgb="FF0070C0"/>
        <rFont val="KoPubWorld돋움체 Medium"/>
        <family val="3"/>
        <charset val="129"/>
      </rPr>
      <t>의사결정기구</t>
    </r>
    <r>
      <rPr>
        <sz val="10"/>
        <color theme="1"/>
        <rFont val="KoPubWorld돋움체 Medium"/>
        <family val="3"/>
        <charset val="129"/>
      </rPr>
      <t xml:space="preserve"> 회의결과를</t>
    </r>
    <r>
      <rPr>
        <sz val="10"/>
        <color rgb="FF0070C0"/>
        <rFont val="KoPubWorld돋움체 Medium"/>
        <family val="3"/>
        <charset val="129"/>
      </rPr>
      <t xml:space="preserve"> 근로자에게 공유</t>
    </r>
    <r>
      <rPr>
        <sz val="10"/>
        <color theme="1"/>
        <rFont val="KoPubWorld돋움체 Medium"/>
        <family val="3"/>
        <charset val="129"/>
      </rPr>
      <t>해야하고</t>
    </r>
    <phoneticPr fontId="3" type="noConversion"/>
  </si>
  <si>
    <r>
      <t xml:space="preserve">근로자들이 회의결과에 </t>
    </r>
    <r>
      <rPr>
        <sz val="10"/>
        <color rgb="FF0070C0"/>
        <rFont val="KoPubWorld돋움체 Medium"/>
        <family val="3"/>
        <charset val="129"/>
      </rPr>
      <t>대해 의견을 제시할 수</t>
    </r>
    <r>
      <rPr>
        <sz val="10"/>
        <color theme="1"/>
        <rFont val="KoPubWorld돋움체 Medium"/>
        <family val="3"/>
        <charset val="129"/>
      </rPr>
      <t xml:space="preserve"> 있는 기회를 제공하고</t>
    </r>
    <phoneticPr fontId="3" type="noConversion"/>
  </si>
  <si>
    <r>
      <t xml:space="preserve">사회적 환원 활동의 </t>
    </r>
    <r>
      <rPr>
        <sz val="10"/>
        <color rgb="FF0070C0"/>
        <rFont val="KoPubWorld돋움체 Medium"/>
        <family val="3"/>
        <charset val="129"/>
      </rPr>
      <t>효과를 평가하며</t>
    </r>
    <r>
      <rPr>
        <sz val="10"/>
        <color theme="1"/>
        <rFont val="KoPubWorld돋움체 Medium"/>
        <family val="3"/>
        <charset val="129"/>
      </rPr>
      <t xml:space="preserve"> 향후 환원 계획을 수립해야함</t>
    </r>
    <phoneticPr fontId="3" type="noConversion"/>
  </si>
  <si>
    <r>
      <rPr>
        <sz val="10"/>
        <color rgb="FF0070C0"/>
        <rFont val="KoPubWorld돋움체 Medium"/>
        <family val="3"/>
        <charset val="129"/>
      </rPr>
      <t>법정의무교육</t>
    </r>
    <r>
      <rPr>
        <sz val="10"/>
        <color rgb="FFFF0000"/>
        <rFont val="KoPubWorld돋움체 Medium"/>
        <family val="3"/>
        <charset val="129"/>
      </rPr>
      <t xml:space="preserve"> 정보를 찾아서 교육계획을 수립하고</t>
    </r>
    <phoneticPr fontId="3" type="noConversion"/>
  </si>
  <si>
    <r>
      <t xml:space="preserve">구체적인 </t>
    </r>
    <r>
      <rPr>
        <sz val="10"/>
        <color rgb="FF0070C0"/>
        <rFont val="KoPubWorld돋움체 Medium"/>
        <family val="3"/>
        <charset val="129"/>
      </rPr>
      <t>법정의무교육</t>
    </r>
    <r>
      <rPr>
        <sz val="10"/>
        <color rgb="FFFF0000"/>
        <rFont val="KoPubWorld돋움체 Medium"/>
        <family val="3"/>
        <charset val="129"/>
      </rPr>
      <t>계획을 수립하고</t>
    </r>
    <phoneticPr fontId="3" type="noConversion"/>
  </si>
  <si>
    <r>
      <rPr>
        <sz val="10"/>
        <color rgb="FF0070C0"/>
        <rFont val="KoPubWorld돋움체 Medium"/>
        <family val="3"/>
        <charset val="129"/>
      </rPr>
      <t>법정의무</t>
    </r>
    <r>
      <rPr>
        <sz val="10"/>
        <color rgb="FFFF0000"/>
        <rFont val="KoPubWorld돋움체 Medium"/>
        <family val="3"/>
        <charset val="129"/>
      </rPr>
      <t>교육</t>
    </r>
    <r>
      <rPr>
        <sz val="10"/>
        <color rgb="FF0070C0"/>
        <rFont val="KoPubWorld돋움체 Medium"/>
        <family val="3"/>
        <charset val="129"/>
      </rPr>
      <t>을 실시</t>
    </r>
    <r>
      <rPr>
        <sz val="10"/>
        <color rgb="FFFF0000"/>
        <rFont val="KoPubWorld돋움체 Medium"/>
        <family val="3"/>
        <charset val="129"/>
      </rPr>
      <t>하며 추가교육 계획을 수립하고</t>
    </r>
    <phoneticPr fontId="3" type="noConversion"/>
  </si>
  <si>
    <r>
      <rPr>
        <sz val="10"/>
        <color rgb="FF0070C0"/>
        <rFont val="KoPubWorld돋움체 Medium"/>
        <family val="3"/>
        <charset val="129"/>
      </rPr>
      <t>대표자가 교육을</t>
    </r>
    <r>
      <rPr>
        <sz val="10"/>
        <color rgb="FFFF0000"/>
        <rFont val="KoPubWorld돋움체 Medium"/>
        <family val="3"/>
        <charset val="129"/>
      </rPr>
      <t xml:space="preserve"> 적극적으로 찾고 참여해야함</t>
    </r>
    <phoneticPr fontId="3" type="noConversion"/>
  </si>
  <si>
    <r>
      <rPr>
        <sz val="10"/>
        <color rgb="FF0070C0"/>
        <rFont val="KoPubWorld돋움체 Medium"/>
        <family val="3"/>
        <charset val="129"/>
      </rPr>
      <t>대표자의</t>
    </r>
    <r>
      <rPr>
        <sz val="10"/>
        <color rgb="FFFF0000"/>
        <rFont val="KoPubWorld돋움체 Medium"/>
        <family val="3"/>
        <charset val="129"/>
      </rPr>
      <t xml:space="preserve"> 지속적인 학습을 위해 노력해야함</t>
    </r>
    <phoneticPr fontId="3" type="noConversion"/>
  </si>
  <si>
    <r>
      <rPr>
        <sz val="10"/>
        <color rgb="FF0070C0"/>
        <rFont val="KoPubWorld돋움체 Medium"/>
        <family val="3"/>
        <charset val="129"/>
      </rPr>
      <t>대표자가</t>
    </r>
    <r>
      <rPr>
        <sz val="10"/>
        <color rgb="FFFF0000"/>
        <rFont val="KoPubWorld돋움체 Medium"/>
        <family val="3"/>
        <charset val="129"/>
      </rPr>
      <t xml:space="preserve"> 교육내용을 기업에 적용할 수 있도록함</t>
    </r>
    <phoneticPr fontId="3" type="noConversion"/>
  </si>
  <si>
    <r>
      <rPr>
        <sz val="10"/>
        <color rgb="FF0070C0"/>
        <rFont val="KoPubWorld돋움체 Medium"/>
        <family val="3"/>
        <charset val="129"/>
      </rPr>
      <t xml:space="preserve">대표자의 교육수료 내용을 </t>
    </r>
    <r>
      <rPr>
        <sz val="10"/>
        <color rgb="FFFF0000"/>
        <rFont val="KoPubWorld돋움체 Medium"/>
        <family val="3"/>
        <charset val="129"/>
      </rPr>
      <t>구성원들과 공유하길 권장함</t>
    </r>
    <phoneticPr fontId="3" type="noConversion"/>
  </si>
  <si>
    <t>사업의 내용을 명확히 정의하고</t>
    <phoneticPr fontId="3" type="noConversion"/>
  </si>
  <si>
    <r>
      <rPr>
        <sz val="10"/>
        <color rgb="FF0070C0"/>
        <rFont val="KoPubWorld돋움체 Medium"/>
        <family val="3"/>
        <charset val="129"/>
      </rPr>
      <t xml:space="preserve">제품/서비스 </t>
    </r>
    <r>
      <rPr>
        <sz val="10"/>
        <color theme="1"/>
        <rFont val="KoPubWorld돋움체 Medium"/>
        <family val="3"/>
        <charset val="129"/>
      </rPr>
      <t>안정적인 공급망을 유지하며 품질관리를 위해 노력하고</t>
    </r>
    <phoneticPr fontId="3" type="noConversion"/>
  </si>
  <si>
    <t xml:space="preserve">제품/서비스의 수익성을 극대화하고  </t>
    <phoneticPr fontId="3" type="noConversion"/>
  </si>
  <si>
    <t>제품/서비스 유통 경로를 다각화고</t>
    <phoneticPr fontId="3" type="noConversion"/>
  </si>
  <si>
    <t>제품/서비스 품질을 지속적으로 개선하고</t>
    <phoneticPr fontId="3" type="noConversion"/>
  </si>
  <si>
    <r>
      <rPr>
        <sz val="10"/>
        <color rgb="FF0070C0"/>
        <rFont val="KoPubWorld돋움체 Medium"/>
        <family val="3"/>
        <charset val="129"/>
      </rPr>
      <t>제품/서비스</t>
    </r>
    <r>
      <rPr>
        <sz val="10"/>
        <color theme="1"/>
        <rFont val="KoPubWorld돋움체 Medium"/>
        <family val="3"/>
        <charset val="129"/>
      </rPr>
      <t xml:space="preserve"> 프로토타</t>
    </r>
    <r>
      <rPr>
        <sz val="10"/>
        <color rgb="FF0070C0"/>
        <rFont val="KoPubWorld돋움체 Medium"/>
        <family val="3"/>
        <charset val="129"/>
      </rPr>
      <t>입 제작</t>
    </r>
    <r>
      <rPr>
        <sz val="10"/>
        <color theme="1"/>
        <rFont val="KoPubWorld돋움체 Medium"/>
        <family val="3"/>
        <charset val="129"/>
      </rPr>
      <t>과 테스트를 실시하며 개선하고</t>
    </r>
    <phoneticPr fontId="3" type="noConversion"/>
  </si>
  <si>
    <r>
      <t xml:space="preserve">혁신성과 제고가 필요합니다. 사회적·경제적 성과는 우수하나 지속가능한 성장을 위한 혁신 노력 강화가 요구됩니다. </t>
    </r>
    <r>
      <rPr>
        <sz val="10"/>
        <color rgb="FF0070C0"/>
        <rFont val="KoPubWorld돋움체 Medium"/>
        <family val="3"/>
        <charset val="129"/>
      </rPr>
      <t>혁신적인 아이디어를 발굴하고 이를 실행에 옮길 수 있는 체계를 구축하여, 변화하는 시장 환경에 능동적으로 대응할 수 있는 기업으로 발전해야 합니다.</t>
    </r>
    <phoneticPr fontId="3" type="noConversion"/>
  </si>
  <si>
    <r>
      <t xml:space="preserve">조직운영과 혁신성과 개선이 필요합니다. 시장환경 변화에 대응할 수 있는 조직체계 구축과 혁신역량 강화가 요구됩니다. </t>
    </r>
    <r>
      <rPr>
        <sz val="10"/>
        <color rgb="FF0070C0"/>
        <rFont val="KoPubWorld돋움체 Medium"/>
        <family val="3"/>
        <charset val="129"/>
      </rPr>
      <t>유연한 기업 구조와 빠른 의사결정 체계를 통해 변화에 신속하게 대응할 수 있는 능력을 키워야 하며, 이를 위해 직원들의 자율성과 창의성을 촉진하는 문화를 조성하여 혁신적인 아이디어와 솔루션이 자유롭게 제안되고 실행될 수 있는 환경을 마련해야 합니다.</t>
    </r>
    <phoneticPr fontId="3" type="noConversion"/>
  </si>
  <si>
    <r>
      <t xml:space="preserve">사업활동과 혁신성과 개선이 필요합니다. 사회가치 실현을 위한 사업모델 혁신과 새로운 시도가 요구됩니다. </t>
    </r>
    <r>
      <rPr>
        <sz val="10"/>
        <color rgb="FF0070C0"/>
        <rFont val="KoPubWorld돋움체 Medium"/>
        <family val="3"/>
        <charset val="129"/>
      </rPr>
      <t>고객의 니즈를 반영한 창의적이고 혁신적인 사업 아이디어를 개발하고, 이를 실현하기 위한 구체적인 실행 계획을 수립해야 하며, 또한 시장의 변화와 트렌드를 지속적으로 모니터링하여 유연하게 대응할 수 있는 체계를 마련함으로써, 사회적 가치를 극대화하고 기업의 경쟁력을 강화하는 데 기여해야 합니다.</t>
    </r>
    <phoneticPr fontId="3" type="noConversion"/>
  </si>
  <si>
    <r>
      <t xml:space="preserve">조직 미션·운영과 혁신역량 강화가 필요합니다. 경제적 성과를 사회적 가치로 연계하는 혁신적 방안 모색이 요구됩니다. </t>
    </r>
    <r>
      <rPr>
        <sz val="10"/>
        <color rgb="FF0070C0"/>
        <rFont val="KoPubWorld돋움체 Medium"/>
        <family val="3"/>
        <charset val="129"/>
      </rPr>
      <t>기업의 사회적 책임을 다하고, 지속 가능한 성장을 도모해야 하며, 또한 이해관계자와의 긴밀한 협력을 통해 다양한 사회적 문제를 해결하는 데 기여함으로써, 기업의 브랜드 가치를 높이고, 장기적으로는 고객과 사회로부터 신뢰를 구축하는 기반을 마련해야 합니다.</t>
    </r>
    <phoneticPr fontId="3" type="noConversion"/>
  </si>
  <si>
    <r>
      <t xml:space="preserve">사업운영 전반의 혁신이 필요합니다. 소셜미션 실현을 위한 조직운영 체계 개선과 혁신적 사업방식 도입이 요구됩니다. </t>
    </r>
    <r>
      <rPr>
        <sz val="10"/>
        <color rgb="FF0070C0"/>
        <rFont val="KoPubWorld돋움체 Medium"/>
        <family val="3"/>
        <charset val="129"/>
      </rPr>
      <t>지속 가능한 성장을 도모하고, 사회적 책임을 다하는 기업으로 자리매김해야 하며, 또한 이해관계자와의 협력을 강화하여 다양한 의견을 반영하고, 사회적 가치 창출을 위한 공동의 목표를 설정함으로써 더욱 효과적으로 사회에 기여할 수 있는 기반을 마련해야 합니다.</t>
    </r>
    <phoneticPr fontId="3" type="noConversion"/>
  </si>
  <si>
    <r>
      <t xml:space="preserve">사회적가치 창출 기반 강화가 필요합니다. 조직운영은 양호하나 사회적 미션 구체화와 혁신적 사업방식 도입이 요구됩니다. </t>
    </r>
    <r>
      <rPr>
        <sz val="10"/>
        <color rgb="FF0070C0"/>
        <rFont val="KoPubWorld돋움체 Medium"/>
        <family val="3"/>
        <charset val="129"/>
      </rPr>
      <t>명확한 비전과 실행 계획을 수립하여 모든 직원이 이를 이해하고 참여할 수 있도록 해야 하며, 정기적인 소통 채널을 마련하고, 직원들의 의견을 적극 반영함으로써 기업 내에서 사회적 미션에 대한 공감대를 형성하고, 각자의 역할을 명확히 인식할 수 있는 환경을 조성해야 합니다.</t>
    </r>
    <phoneticPr fontId="3" type="noConversion"/>
  </si>
  <si>
    <r>
      <t xml:space="preserve">미션 구체화와 혁신역량 강화가 필요합니다. 안정적 사업기반 위에 사회적 가치 창출을 위한 혁신적 접근이 요구됩니다. </t>
    </r>
    <r>
      <rPr>
        <sz val="10"/>
        <color rgb="FF0070C0"/>
        <rFont val="KoPubWorld돋움체 Medium"/>
        <family val="3"/>
        <charset val="129"/>
      </rPr>
      <t>명확한 목표와 실행 계획을 수립하여 모든 직원이 이를 이해하고 참여할 수 있도록 해야 하며, 정기적인 교육과 워크숍을 통해 직원들의 역량을 강화하고, 각자의 역할과 기여가 기업의 비전과 목표에 어떻게 연결되는지를 명확히 인식할 수 있는 기회를 제공해야 합니다.</t>
    </r>
    <phoneticPr fontId="3" type="noConversion"/>
  </si>
  <si>
    <r>
      <t xml:space="preserve">사회적 가치 영역 전반의 혁신이 필요합니다. 경제적 성과를 사회적 가치로 전환하는 혁신적 사업모델 구축이 시급합니다. </t>
    </r>
    <r>
      <rPr>
        <sz val="10"/>
        <color rgb="FF0070C0"/>
        <rFont val="KoPubWorld돋움체 Medium"/>
        <family val="3"/>
        <charset val="129"/>
      </rPr>
      <t>지속 가능한 성장과 사회적 책임을 다해야 하며, 또한 다양한 이해관계자와의 협력을 통해 사회적 문제를 해결하는 데 기여함으로써, 기업의 신뢰성을 높이고, 장기적인 성공을 위한 기반을 마련해야 합니다.</t>
    </r>
    <phoneticPr fontId="3" type="noConversion"/>
  </si>
  <si>
    <r>
      <t xml:space="preserve">조직운영과 경제적 성과 개선이 필요합니다. 혁신역량을 경제적 성과로 연계하는 사업전략 수립이 요구됩니다. </t>
    </r>
    <r>
      <rPr>
        <sz val="10"/>
        <color rgb="FF0070C0"/>
        <rFont val="KoPubWorld돋움체 Medium"/>
        <family val="3"/>
        <charset val="129"/>
      </rPr>
      <t>지속 가능한 성장 기반을 마련해야 하며, 또한 시장의 변화에 민첩하게 대응할 수 있는 유연한 조직 체계를 구축하고, 내부 자원과 외부 파트너십을 활용하여 혁신적인 솔루션을 개발함으로써, 경쟁력을 강화하고 새로운 기회를 창출해야 합니다.</t>
    </r>
    <phoneticPr fontId="3" type="noConversion"/>
  </si>
  <si>
    <r>
      <t xml:space="preserve">사업활동과 경제적 성과 개선이 필요합니다. 혁신적 시도를 실질적 매출성과로 연계하는 방안 모색이 시급합니다. </t>
    </r>
    <r>
      <rPr>
        <sz val="10"/>
        <color rgb="FF0070C0"/>
        <rFont val="KoPubWorld돋움체 Medium"/>
        <family val="3"/>
        <charset val="129"/>
      </rPr>
      <t>구체적인 실행 계획과 성과 측정 체계를 마련하여 목표 달성을 촉진해야 하며, 또한 각 구성원의 성과를 정기적으로 분석하고 피드백을 제공함으로써, 지속적인 개선과 최적화를 이루어내고, 전사적으로 혁신 문화를 확산시킬 수 있는 기반을 마련해야 합니다.</t>
    </r>
    <phoneticPr fontId="3" type="noConversion"/>
  </si>
  <si>
    <r>
      <t xml:space="preserve">사업운영과 경제성과 개선이 필요합니다. 혁신역량을 활용한 수익모델 구체화와 시장 확대 전략 수립이 요구됩니다. </t>
    </r>
    <r>
      <rPr>
        <sz val="10"/>
        <color rgb="FF0070C0"/>
        <rFont val="KoPubWorld돋움체 Medium"/>
        <family val="3"/>
        <charset val="129"/>
      </rPr>
      <t>고객의 니즈를 반영한 맞춤형 제품 및 서비스를 개발하여 수익성을 높여야하며 다양한 유통 채널 활용을 통해 시장 접근성을 강화함으로써, 경쟁력을 높이고 지속 가능한 성장을 이끌어내야 합니다.</t>
    </r>
    <phoneticPr fontId="3" type="noConversion"/>
  </si>
  <si>
    <r>
      <t xml:space="preserve">경제적 성과 제고가 필요합니다. 사회적 가치 실현 기반은 우수하나 수익모델 강화와 시장 확대가 요구됩니다. </t>
    </r>
    <r>
      <rPr>
        <sz val="10"/>
        <color rgb="FF0070C0"/>
        <rFont val="KoPubWorld돋움체 Medium"/>
        <family val="3"/>
        <charset val="129"/>
      </rPr>
      <t>안정적인 수익 구조를 구축하고 지속 가능한 성장을 도모해야 하며 또한 혁신적인 마케팅 전략과 고객 맞춤형 서비스를 통해 새로운 시장 기회를 발굴하고 고객의 충성도를 높이는 데 집중함으로써 장기적인 경쟁력을 확보해야 합니다.</t>
    </r>
    <phoneticPr fontId="3" type="noConversion"/>
  </si>
  <si>
    <r>
      <t xml:space="preserve">소셜미션 구체화와 경제적 성과 개선이 필요합니다. 혁신역량을 활용한 안정적 수익구조 확보가 시급합니다. </t>
    </r>
    <r>
      <rPr>
        <sz val="10"/>
        <color rgb="FF0070C0"/>
        <rFont val="KoPubWorld돋움체 Medium"/>
        <family val="3"/>
        <charset val="129"/>
      </rPr>
      <t>명확한 비전과 구체적인 실행 계획을 수립하여 각 구성원의 역할과 목표를 명확히 하고 혁신적인 제품 개발 및 서비스 개선을 통해 시장의 변화에 능동적으로 대응할 수 있는 체계를 마련해야 합니다. 또한, 성과를 지속적으로 모니터링하고 피드백을 반영하여 수익성을 극대화할 수 있는 전략을 지속적으로 조정해야 합니다.</t>
    </r>
    <phoneticPr fontId="3" type="noConversion"/>
  </si>
  <si>
    <r>
      <t xml:space="preserve">조직 미션·운영 체계와 경제적 성과 개선이 필요합니다. 혁신역량의 경제적 성과 연계가 요구됩니다. </t>
    </r>
    <r>
      <rPr>
        <sz val="10"/>
        <color rgb="FF0070C0"/>
        <rFont val="KoPubWorld돋움체 Medium"/>
        <family val="3"/>
        <charset val="129"/>
      </rPr>
      <t>기업의 목표와 전략을 명확히 하고, 효율적인 운영 프로세스를 구축하여 지속 가능한 성장을 도모해야 합니다. 또한, 성과를 측정하고 분석하여 개선점을 도출하고, 이를 바탕으로 혁신적인 접근 방식을 지속적으로 적용해야 합니다.</t>
    </r>
    <phoneticPr fontId="3" type="noConversion"/>
  </si>
  <si>
    <r>
      <t xml:space="preserve">사업활동 강화와 경제적 성과 개선이 필요합니다. 혁신역량을 활용한 실질적 매출 증대 방안 수립이 시급합니다. </t>
    </r>
    <r>
      <rPr>
        <sz val="10"/>
        <color rgb="FF0070C0"/>
        <rFont val="KoPubWorld돋움체 Medium"/>
        <family val="3"/>
        <charset val="129"/>
      </rPr>
      <t>실질적 매출 증대 방안을 수립해야 하며 고객의 니즈를 반영한 새로운 제품 및 서비스 개발과 효과적인 마케팅 전략을 통해 시장 점유율을 확대해야 합니다. 또한, 성과 분석을 통해 지속적인 개선점을 도출하고 이를 바탕으로 영업 전략을 조정하여 매출 성장을 촉진해야 합니다.</t>
    </r>
    <phoneticPr fontId="3" type="noConversion"/>
  </si>
  <si>
    <r>
      <t xml:space="preserve">사회적 가치 기반 강화와 경제적 성과 개선이 필요합니다. 혁신역량을 활용한 수익모델 확립이 시급합니다. </t>
    </r>
    <r>
      <rPr>
        <sz val="10"/>
        <color rgb="FF0070C0"/>
        <rFont val="KoPubWorld돋움체 Medium"/>
        <family val="3"/>
        <charset val="129"/>
      </rPr>
      <t>지속 가능한 비즈니스 관점을 반영하여 사회적 책임을 다하는 제품과 서비스를 개발해야 합니다. 고객과 지역 사회의 요구를 충족시키는 솔루션을 제공함으로써 안정적인 수익원을 확보할 수 있는 전략을 마련해야 합니다. 기업의 경쟁력을 강화하고, 사회적 가치를 창출하는 동시에 경제적 성과를 극대화하는 데 집중해야합니다.</t>
    </r>
    <phoneticPr fontId="3" type="noConversion"/>
  </si>
  <si>
    <r>
      <t xml:space="preserve">경영역량 강화가 시급합니다. 사회적 가치 기반은 우수하나 지속가능성 확보를 위한 경영/혁신 역량 강화가 필요합니다. </t>
    </r>
    <r>
      <rPr>
        <sz val="10"/>
        <color rgb="FF0070C0"/>
        <rFont val="KoPubWorld돋움체 Medium"/>
        <family val="3"/>
        <charset val="129"/>
      </rPr>
      <t>내부 프로세스를 점검하고 대표 및 직원 교육과 역량 개발을 통해 기업 전체의 혁신 문화를 확산시키고, 외부 이해관계자와의 협력을 통해 사회적 가치 창출을 극대화하는 방안을 모색해야 합니다.</t>
    </r>
    <phoneticPr fontId="3" type="noConversion"/>
  </si>
  <si>
    <r>
      <t xml:space="preserve">조직운영과 경영역량 강화가 시급합니다. 체계적 운영시스템 구축과 경영/혁신 역량 확보가 요구됩니다. </t>
    </r>
    <r>
      <rPr>
        <sz val="10"/>
        <color rgb="FF0070C0"/>
        <rFont val="KoPubWorld돋움체 Medium"/>
        <family val="3"/>
        <charset val="129"/>
      </rPr>
      <t>기업의 효율성을 높여야 하며, 또한 프로세스 개선과 구성원들의 협업을 강화하여 생산성을 증대시키고, 고객의 요구에 보다 빠르게 대응할 수 있는 능력을 키워야 합니다.</t>
    </r>
    <phoneticPr fontId="3" type="noConversion"/>
  </si>
  <si>
    <r>
      <t xml:space="preserve">사업활동과 경영역량 강화가 시급합니다. 실행가능한 사업계획 수립과 혁신역량 확보가 요구됩니다. </t>
    </r>
    <r>
      <rPr>
        <sz val="10"/>
        <color rgb="FF0070C0"/>
        <rFont val="KoPubWorld돋움체 Medium"/>
        <family val="3"/>
        <charset val="129"/>
      </rPr>
      <t>시장 조사와 분석을 통해 고객의 니즈를 정확히 파악하고, 기업 목표 달성을 위한 로드맵을 명확히 하며 기업의 성과를 극대화하고 지속 가능한 성장에 집중해야합니다.</t>
    </r>
    <phoneticPr fontId="3" type="noConversion"/>
  </si>
  <si>
    <r>
      <t xml:space="preserve">전반적인 역량 강화가 시급합니다. 소셜미션 외 사업운영 전반의 체계적 관리와 혁신역량 확보가 필요합니다. </t>
    </r>
    <r>
      <rPr>
        <sz val="10"/>
        <color rgb="FF0070C0"/>
        <rFont val="KoPubWorld돋움체 Medium"/>
        <family val="3"/>
        <charset val="129"/>
      </rPr>
      <t>지속 가능한 성장을 위한 기반을 마련해야 하며, KPI를 설정하여 성과를 측정하며, 정기적인 피드백을 통해 운영 프로세스를 지속적으로 개선해야 합니다. 또한, 최신 기술과 트렌드를 반영한 혁신 전략을 수립하여 시장 변화에 신속하게 대응하고, 고객의 요구를 충족시키는 제품 및 서비스를 개발해야 합니다.</t>
    </r>
    <phoneticPr fontId="3" type="noConversion"/>
  </si>
  <si>
    <r>
      <t xml:space="preserve">소셜미션과 경영역량 강화가 시급합니다. 사업활동은 양호하나 지속가능한 성장을 위한 전반적 역량 강화가 필요합니다. </t>
    </r>
    <r>
      <rPr>
        <sz val="10"/>
        <color rgb="FF0070C0"/>
        <rFont val="KoPubWorld돋움체 Medium"/>
        <family val="3"/>
        <charset val="129"/>
      </rPr>
      <t>사회적 책임을 할 수 있는 계획을 세워야 하며 지역 사회 및 사회적경제기업과 상생을 추구하여 긍정적인 사회적 영향을 창출하는데 노력해야합니다.</t>
    </r>
    <phoneticPr fontId="3" type="noConversion"/>
  </si>
  <si>
    <r>
      <t xml:space="preserve">전반적인 역량 강화가 시급합니다. 사회적 가치 실현을 위한 조직 역량과 경영/혁신 역량 확보가 필요합니다. </t>
    </r>
    <r>
      <rPr>
        <sz val="10"/>
        <color rgb="FF0070C0"/>
        <rFont val="KoPubWorld돋움체 Medium"/>
        <family val="3"/>
        <charset val="129"/>
      </rPr>
      <t>각 구성원의 역할을 명확히 하고, 지속적인 교육과 훈련을 통해 직원들의 역량을 강화해야 합니다. 또한, 외부 전문가와의 협력 등을 통한 최신 동향을 반영하여 혁신 전략을 수립하고, 이를 통해 기업의 경쟁력을 높여야 합니다.</t>
    </r>
    <phoneticPr fontId="3" type="noConversion"/>
  </si>
  <si>
    <r>
      <t xml:space="preserve">사업활동과 경영역량 강화가 시급합니다. 조직운영은 양호하나 지속가능한 성장을 위한 역량 강화가 필요합니다. </t>
    </r>
    <r>
      <rPr>
        <sz val="10"/>
        <color rgb="FF0070C0"/>
        <rFont val="KoPubWorld돋움체 Medium"/>
        <family val="3"/>
        <charset val="129"/>
      </rPr>
      <t>안정적인 수익 구조를 확보해야 하며, 또한 시장 변화에 적시에 대응할 수 있는 기업 문화를 구축하여 경쟁력을 지속적으로 유지해야 합니다.</t>
    </r>
    <phoneticPr fontId="3" type="noConversion"/>
  </si>
  <si>
    <r>
      <t xml:space="preserve">전 영역의 체계적 역량 강화가 시급합니다. 사회적기업으로서 기본 요건부터 단계적 보완이 필요합니다. </t>
    </r>
    <r>
      <rPr>
        <sz val="10"/>
        <color rgb="FF0070C0"/>
        <rFont val="KoPubWorld돋움체 Medium"/>
        <family val="3"/>
        <charset val="129"/>
      </rPr>
      <t>(예비)사회적기업 요건을 준수하여 기업 운영 구조를 만들고 지속 가능한 비즈니스 모델을 개발하여 지역 사회와의 상생을 도모함으로써 장기적인 성장 기반을 마련해야 합니다.</t>
    </r>
    <phoneticPr fontId="3" type="noConversion"/>
  </si>
  <si>
    <t>수립된 소셜미션을 명문화하고</t>
    <phoneticPr fontId="3" type="noConversion"/>
  </si>
  <si>
    <t>소셜미션을 대외적으로 공표하고</t>
    <phoneticPr fontId="3" type="noConversion"/>
  </si>
  <si>
    <t>성과관리 회의를 문서화해야함</t>
    <phoneticPr fontId="3" type="noConversion"/>
  </si>
  <si>
    <t>성과관리를 잘하고 있으며</t>
    <phoneticPr fontId="3" type="noConversion"/>
  </si>
  <si>
    <t>근로자 권리 및 역량향상에 대한 노력을 하고 있음</t>
    <phoneticPr fontId="3" type="noConversion"/>
  </si>
  <si>
    <t>근로자 권리 및 역량향상에 대한 노력을 충분히 하고 있음</t>
    <phoneticPr fontId="3" type="noConversion"/>
  </si>
  <si>
    <t>지역사회 기부나 사회공헌사업에 대해 관심을 가질 필요가 있음</t>
    <phoneticPr fontId="3" type="noConversion"/>
  </si>
  <si>
    <t>계획한 지역사회 기부나 사회공헌사업을 실천하길 권장함</t>
    <phoneticPr fontId="3" type="noConversion"/>
  </si>
  <si>
    <t>지역사회 기부나 사회공헌사업을 정기적으로 확대하길 권장함</t>
    <phoneticPr fontId="3" type="noConversion"/>
  </si>
  <si>
    <t>지역사회 기부나 사회공헌사업을 정기적으로 잘 실천하고 있음</t>
    <phoneticPr fontId="3" type="noConversion"/>
  </si>
  <si>
    <t>고용확대가 필요함</t>
    <phoneticPr fontId="3" type="noConversion"/>
  </si>
  <si>
    <t>유급근로자의 근로조건을 향상시킬 필요있음</t>
    <phoneticPr fontId="3" type="noConversion"/>
  </si>
  <si>
    <t>유급근로자의 근로조건은 우수함으로 임금체계 수립을 권장함</t>
    <phoneticPr fontId="3" type="noConversion"/>
  </si>
  <si>
    <t>임금체계를 수립하여 고용운영을 잘 하고 있음</t>
    <phoneticPr fontId="3" type="noConversion"/>
  </si>
  <si>
    <t>근로자 역량향상을 위한 교육이 필요함</t>
    <phoneticPr fontId="3" type="noConversion"/>
  </si>
  <si>
    <t>근로자 역량향상을 위한 교육을 잘 실천하고 있음</t>
    <phoneticPr fontId="3" type="noConversion"/>
  </si>
  <si>
    <t>0 / 1~4점 / 5점</t>
    <phoneticPr fontId="3" type="noConversion"/>
  </si>
  <si>
    <t>시장을 세분화하고, 타켓 시장을 설정하여 상품 포지션을 찾는 마케팅 계획을 수립해야함</t>
    <phoneticPr fontId="3" type="noConversion"/>
  </si>
  <si>
    <t>수립한 마케팅을 잘 실천하도록 권장함</t>
    <phoneticPr fontId="3" type="noConversion"/>
  </si>
  <si>
    <t>매출창출을 위한 노력이 필요함</t>
    <phoneticPr fontId="3" type="noConversion"/>
  </si>
  <si>
    <t>고정매출처를 확대하도록 노력이 필요함</t>
    <phoneticPr fontId="3" type="noConversion"/>
  </si>
  <si>
    <t>매출분석을 통해 손익분기점을 확인하도록함</t>
    <phoneticPr fontId="3" type="noConversion"/>
  </si>
  <si>
    <t>사회적문제 해결을 위한 시도의 결과를 분석하며 개선점을 도출하고</t>
  </si>
  <si>
    <t>24번</t>
    <phoneticPr fontId="3" type="noConversion"/>
  </si>
  <si>
    <t>25번</t>
    <phoneticPr fontId="3" type="noConversion"/>
  </si>
  <si>
    <t>27번</t>
    <phoneticPr fontId="3" type="noConversion"/>
  </si>
  <si>
    <t>26번</t>
    <phoneticPr fontId="3" type="noConversion"/>
  </si>
  <si>
    <t>28번</t>
    <phoneticPr fontId="3" type="noConversion"/>
  </si>
  <si>
    <t>실패 사례를 분석하여 새로운 시도의 방향성을 설정하고</t>
    <phoneticPr fontId="3" type="noConversion"/>
  </si>
  <si>
    <t>경쟁사의 성공 사례를 벤치마킹하여 전략을 수립하고</t>
    <phoneticPr fontId="3" type="noConversion"/>
  </si>
  <si>
    <t>외부 전문가 컨설팅을 통해 전략점검/개선 방안을 모색하고</t>
    <phoneticPr fontId="3" type="noConversion"/>
  </si>
  <si>
    <t>11,12</t>
    <phoneticPr fontId="3" type="noConversion"/>
  </si>
  <si>
    <t>17,18</t>
    <phoneticPr fontId="3" type="noConversion"/>
  </si>
  <si>
    <t>17,18번</t>
    <phoneticPr fontId="3" type="noConversion"/>
  </si>
  <si>
    <t>11,12번</t>
    <phoneticPr fontId="3" type="noConversion"/>
  </si>
  <si>
    <t>8,9번</t>
    <phoneticPr fontId="3" type="noConversion"/>
  </si>
  <si>
    <t>8, 9</t>
    <phoneticPr fontId="3" type="noConversion"/>
  </si>
  <si>
    <t>1점이하,2~4/ 4점이상</t>
    <phoneticPr fontId="3" type="noConversion"/>
  </si>
  <si>
    <t>사회적경제기업 관련 기업을 조사하며 거래 기회를 찾아</t>
    <phoneticPr fontId="3" type="noConversion"/>
  </si>
  <si>
    <t>사회적경제기업과 연대기회와 협력사업을 확대하고</t>
    <phoneticPr fontId="3" type="noConversion"/>
  </si>
  <si>
    <t>사회적경제기업과 협력사업을 확대하며 지속가능한 관계를 구축하고</t>
    <phoneticPr fontId="3" type="noConversion"/>
  </si>
  <si>
    <r>
      <rPr>
        <sz val="10"/>
        <color rgb="FF0070C0"/>
        <rFont val="KoPubWorld돋움체 Medium"/>
        <family val="3"/>
        <charset val="129"/>
      </rPr>
      <t xml:space="preserve">사회적환원 </t>
    </r>
    <r>
      <rPr>
        <sz val="10"/>
        <color theme="1"/>
        <rFont val="KoPubWorld돋움체 Medium"/>
        <family val="3"/>
        <charset val="129"/>
      </rPr>
      <t>비율을 높이고 계획을 수립하며 실행하고</t>
    </r>
    <phoneticPr fontId="3" type="noConversion"/>
  </si>
  <si>
    <t>조직의 성장과 경쟁력 확보를 위해 혁신 노력이 절실히 필요함</t>
    <phoneticPr fontId="3" type="noConversion"/>
  </si>
  <si>
    <t>조직의 성장과 경쟁력 확보를 위해 더 많은 혁신 노력이 필요함</t>
    <phoneticPr fontId="3" type="noConversion"/>
  </si>
  <si>
    <t>내외부 혁신 노력으로 조직의 성장과 경쟁력 확보를 하도록 해야함</t>
    <phoneticPr fontId="3" type="noConversion"/>
  </si>
  <si>
    <t>내외부 혁신 노력이 실질적인 성과로 이어지도록 지속적으로 힘써야함</t>
    <phoneticPr fontId="3" type="noConversion"/>
  </si>
  <si>
    <t>내외부 혁신을 위한 노력이 우수함</t>
    <phoneticPr fontId="3" type="noConversion"/>
  </si>
  <si>
    <t>기술 도입의 필요성을 인식해야함</t>
    <phoneticPr fontId="3" type="noConversion"/>
  </si>
  <si>
    <t>소규모 파일럿 프로젝트로 새로운 아이디어를 시도해볼 필요 있음</t>
    <phoneticPr fontId="3" type="noConversion"/>
  </si>
  <si>
    <t>업계 트랜드 분석후 적용 가능한 기술을 확인해볼수 있음</t>
    <phoneticPr fontId="3" type="noConversion"/>
  </si>
  <si>
    <t>다양한 사례를 공유하고 팀원들과 브레인스토밍을 진행해보길 권함</t>
    <phoneticPr fontId="3" type="noConversion"/>
  </si>
  <si>
    <t>지속적인 혁신문화를 조성하고 외부 전문가와 협업을 추진해야함</t>
    <phoneticPr fontId="3" type="noConversion"/>
  </si>
  <si>
    <t>목표 시장과 SWOT분석의 중요성을 확인해야함</t>
    <phoneticPr fontId="3" type="noConversion"/>
  </si>
  <si>
    <t>시장 조사 자료를 수집하고 SWOT분석을 실시해야함</t>
    <phoneticPr fontId="3" type="noConversion"/>
  </si>
  <si>
    <t>분석 결과를 팀과 공유하고 개선 아이디어를 의논해 보길 권장함</t>
    <phoneticPr fontId="3" type="noConversion"/>
  </si>
  <si>
    <t>정기적으로 SWOT분석을 업데이트하고 실행계획을 수립해야함</t>
    <phoneticPr fontId="3" type="noConversion"/>
  </si>
  <si>
    <t>시장 변화에 맞춰 지속적인 모니터링과 개선 프로세스를 강화해야함</t>
    <phoneticPr fontId="3" type="noConversion"/>
  </si>
  <si>
    <t>사회적경제 협력</t>
    <phoneticPr fontId="3" type="noConversion"/>
  </si>
  <si>
    <t>지역협력</t>
    <phoneticPr fontId="3" type="noConversion"/>
  </si>
  <si>
    <t>5, 6번</t>
    <phoneticPr fontId="3" type="noConversion"/>
  </si>
  <si>
    <t>8, 9 번</t>
    <phoneticPr fontId="3" type="noConversion"/>
  </si>
  <si>
    <t>12,13번</t>
    <phoneticPr fontId="3" type="noConversion"/>
  </si>
  <si>
    <r>
      <t>상품 가격 경쟁력을 유지</t>
    </r>
    <r>
      <rPr>
        <sz val="10"/>
        <color rgb="FF0070C0"/>
        <rFont val="KoPubWorld돋움체 Medium"/>
        <family val="3"/>
        <charset val="129"/>
      </rPr>
      <t>하고</t>
    </r>
    <r>
      <rPr>
        <sz val="10"/>
        <color theme="1"/>
        <rFont val="KoPubWorld돋움체 Medium"/>
        <family val="3"/>
        <charset val="129"/>
      </rPr>
      <t xml:space="preserve"> </t>
    </r>
    <r>
      <rPr>
        <sz val="10"/>
        <color rgb="FF0070C0"/>
        <rFont val="KoPubWorld돋움체 Medium"/>
        <family val="3"/>
        <charset val="129"/>
      </rPr>
      <t>품질보장 방법</t>
    </r>
    <r>
      <rPr>
        <sz val="10"/>
        <color theme="1"/>
        <rFont val="KoPubWorld돋움체 Medium"/>
        <family val="3"/>
        <charset val="129"/>
      </rPr>
      <t>을 모색해야함</t>
    </r>
    <phoneticPr fontId="3" type="noConversion"/>
  </si>
  <si>
    <t>상품의 차별성을 강조하며 마케팅 전략을 강화해야함</t>
    <phoneticPr fontId="3" type="noConversion"/>
  </si>
  <si>
    <r>
      <rPr>
        <sz val="10"/>
        <color rgb="FF0070C0"/>
        <rFont val="KoPubWorld돋움체 Medium"/>
        <family val="3"/>
        <charset val="129"/>
      </rPr>
      <t>근로자 안전을 위한</t>
    </r>
    <r>
      <rPr>
        <sz val="10"/>
        <color theme="1"/>
        <rFont val="KoPubWorld돋움체 Medium"/>
        <family val="3"/>
        <charset val="129"/>
      </rPr>
      <t xml:space="preserve"> 체계적인 교육 </t>
    </r>
    <r>
      <rPr>
        <sz val="10"/>
        <color rgb="FF0070C0"/>
        <rFont val="KoPubWorld돋움체 Medium"/>
        <family val="3"/>
        <charset val="129"/>
      </rPr>
      <t>시스템을</t>
    </r>
    <r>
      <rPr>
        <sz val="10"/>
        <color theme="1"/>
        <rFont val="KoPubWorld돋움체 Medium"/>
        <family val="3"/>
        <charset val="129"/>
      </rPr>
      <t xml:space="preserve"> 구축하고</t>
    </r>
    <phoneticPr fontId="3" type="noConversion"/>
  </si>
  <si>
    <r>
      <rPr>
        <sz val="10"/>
        <color rgb="FF0070C0"/>
        <rFont val="KoPubWorld돋움체 Medium"/>
        <family val="3"/>
        <charset val="129"/>
      </rPr>
      <t>근로자 안전을 위한</t>
    </r>
    <r>
      <rPr>
        <sz val="10"/>
        <color theme="1"/>
        <rFont val="KoPubWorld돋움체 Medium"/>
        <family val="3"/>
        <charset val="129"/>
      </rPr>
      <t xml:space="preserve"> 안전 문화를 정착시</t>
    </r>
    <r>
      <rPr>
        <sz val="10"/>
        <color rgb="FF0070C0"/>
        <rFont val="KoPubWorld돋움체 Medium"/>
        <family val="3"/>
        <charset val="129"/>
      </rPr>
      <t>키고</t>
    </r>
    <phoneticPr fontId="3" type="noConversion"/>
  </si>
  <si>
    <r>
      <t>업무재해 위험 요소를 파악하여 안전 교육을 실시</t>
    </r>
    <r>
      <rPr>
        <sz val="10"/>
        <color rgb="FF0070C0"/>
        <rFont val="KoPubWorld돋움체 Medium"/>
        <family val="3"/>
        <charset val="129"/>
      </rPr>
      <t>하고</t>
    </r>
    <phoneticPr fontId="3" type="noConversion"/>
  </si>
  <si>
    <r>
      <t>[소셜미션</t>
    </r>
    <r>
      <rPr>
        <b/>
        <sz val="9"/>
        <color theme="5" tint="-0.249977111117893"/>
        <rFont val="나눔고딕 ExtraBold"/>
        <family val="3"/>
        <charset val="129"/>
      </rPr>
      <t>·</t>
    </r>
    <r>
      <rPr>
        <b/>
        <sz val="9"/>
        <color theme="5" tint="-0.249977111117893"/>
        <rFont val="KoPubWorld돋움체 Medium"/>
        <family val="3"/>
        <charset val="129"/>
      </rPr>
      <t xml:space="preserve"> 사업계획수립]</t>
    </r>
    <phoneticPr fontId="3" type="noConversion"/>
  </si>
  <si>
    <t>[사회환원 ]</t>
    <phoneticPr fontId="3" type="noConversion"/>
  </si>
  <si>
    <r>
      <t>[ 민주적 의사결정</t>
    </r>
    <r>
      <rPr>
        <b/>
        <sz val="9"/>
        <color theme="5" tint="-0.249977111117893"/>
        <rFont val="나눔고딕 ExtraBold"/>
        <family val="3"/>
        <charset val="129"/>
      </rPr>
      <t>·</t>
    </r>
    <r>
      <rPr>
        <b/>
        <sz val="9"/>
        <color theme="5" tint="-0.249977111117893"/>
        <rFont val="KoPubWorld돋움체 Medium"/>
        <family val="3"/>
        <charset val="129"/>
      </rPr>
      <t>고용·교육 ]</t>
    </r>
    <phoneticPr fontId="3" type="noConversion"/>
  </si>
  <si>
    <t>[ 비즈니스모델과  ]</t>
    <phoneticPr fontId="3" type="noConversion"/>
  </si>
  <si>
    <r>
      <t>[ 성장잠재력·사업아이템</t>
    </r>
    <r>
      <rPr>
        <b/>
        <sz val="9"/>
        <color theme="5" tint="-0.249977111117893"/>
        <rFont val="나눔고딕 ExtraBold"/>
        <family val="3"/>
        <charset val="129"/>
      </rPr>
      <t>·</t>
    </r>
    <r>
      <rPr>
        <b/>
        <sz val="9"/>
        <color theme="5" tint="-0.249977111117893"/>
        <rFont val="KoPubWorld돋움체 Medium"/>
        <family val="3"/>
        <charset val="129"/>
      </rPr>
      <t xml:space="preserve"> 시장분석  ]</t>
    </r>
    <phoneticPr fontId="3" type="noConversion"/>
  </si>
  <si>
    <t>소셜미션을 설정하며</t>
    <phoneticPr fontId="3" type="noConversion"/>
  </si>
  <si>
    <t>소셜미션을 구체적으로 수립하며</t>
    <phoneticPr fontId="3" type="noConversion"/>
  </si>
  <si>
    <t>소셜미션을 수행하며</t>
    <phoneticPr fontId="3" type="noConversion"/>
  </si>
  <si>
    <r>
      <rPr>
        <sz val="10"/>
        <color rgb="FF0070C0"/>
        <rFont val="KoPubWorld돋움체 Medium"/>
        <family val="3"/>
        <charset val="129"/>
      </rPr>
      <t>상품</t>
    </r>
    <r>
      <rPr>
        <sz val="10"/>
        <color theme="1"/>
        <rFont val="KoPubWorld돋움체 Medium"/>
        <family val="3"/>
        <charset val="129"/>
      </rPr>
      <t xml:space="preserve"> 가격 경쟁력을 유지</t>
    </r>
    <r>
      <rPr>
        <sz val="10"/>
        <color rgb="FF0070C0"/>
        <rFont val="KoPubWorld돋움체 Medium"/>
        <family val="3"/>
        <charset val="129"/>
      </rPr>
      <t>하고</t>
    </r>
    <r>
      <rPr>
        <sz val="10"/>
        <color theme="1"/>
        <rFont val="KoPubWorld돋움체 Medium"/>
        <family val="3"/>
        <charset val="129"/>
      </rPr>
      <t xml:space="preserve"> </t>
    </r>
    <r>
      <rPr>
        <sz val="10"/>
        <color rgb="FF0070C0"/>
        <rFont val="KoPubWorld돋움체 Medium"/>
        <family val="3"/>
        <charset val="129"/>
      </rPr>
      <t>품질보장 방법</t>
    </r>
    <r>
      <rPr>
        <sz val="10"/>
        <color theme="1"/>
        <rFont val="KoPubWorld돋움체 Medium"/>
        <family val="3"/>
        <charset val="129"/>
      </rPr>
      <t>을 모색해야함</t>
    </r>
    <phoneticPr fontId="3" type="noConversion"/>
  </si>
  <si>
    <r>
      <rPr>
        <sz val="10"/>
        <color rgb="FF0070C0"/>
        <rFont val="KoPubWorld돋움체 Medium"/>
        <family val="3"/>
        <charset val="129"/>
      </rPr>
      <t>근로자를 위한</t>
    </r>
    <r>
      <rPr>
        <sz val="10"/>
        <color theme="1"/>
        <rFont val="KoPubWorld돋움체 Medium"/>
        <family val="3"/>
        <charset val="129"/>
      </rPr>
      <t xml:space="preserve"> 업무재해 위험요소의 대비책 마련으로</t>
    </r>
    <phoneticPr fontId="3" type="noConversion"/>
  </si>
  <si>
    <t>[ 비즈니스모델  ]</t>
    <phoneticPr fontId="3" type="noConversion"/>
  </si>
  <si>
    <t>상품의 수익성을 극대화하기 위해</t>
    <phoneticPr fontId="3" type="noConversion"/>
  </si>
  <si>
    <t>상품 유통 경로를 다각화하고</t>
    <phoneticPr fontId="3" type="noConversion"/>
  </si>
  <si>
    <t>상품의 품질을 지속적으로 개선하기위해</t>
    <phoneticPr fontId="3" type="noConversion"/>
  </si>
  <si>
    <r>
      <rPr>
        <sz val="10"/>
        <color rgb="FF0070C0"/>
        <rFont val="KoPubWorld돋움체 Medium"/>
        <family val="3"/>
        <charset val="129"/>
      </rPr>
      <t>상품의</t>
    </r>
    <r>
      <rPr>
        <sz val="10"/>
        <color theme="1"/>
        <rFont val="KoPubWorld돋움체 Medium"/>
        <family val="3"/>
        <charset val="129"/>
      </rPr>
      <t xml:space="preserve"> 프로토타</t>
    </r>
    <r>
      <rPr>
        <sz val="10"/>
        <color rgb="FF0070C0"/>
        <rFont val="KoPubWorld돋움체 Medium"/>
        <family val="3"/>
        <charset val="129"/>
      </rPr>
      <t>입 제작</t>
    </r>
    <r>
      <rPr>
        <sz val="10"/>
        <color theme="1"/>
        <rFont val="KoPubWorld돋움체 Medium"/>
        <family val="3"/>
        <charset val="129"/>
      </rPr>
      <t>과 테스트를 실시하며 개선하고,</t>
    </r>
    <phoneticPr fontId="3" type="noConversion"/>
  </si>
  <si>
    <t>사업의 내용을 명확히 정의하고,</t>
    <phoneticPr fontId="3" type="noConversion"/>
  </si>
  <si>
    <t>고정매출로 우수한 경제적성과를 이루고 있음</t>
    <phoneticPr fontId="3" type="noConversion"/>
  </si>
  <si>
    <r>
      <t xml:space="preserve">전 영역이 고르게 우수합니다. 현재의 균형잡힌 발전 전략을 지속하면서, 사회적 가치와 경제적 성과의 시너지를 더욱 강화하시기 바랍니다. </t>
    </r>
    <r>
      <rPr>
        <sz val="10"/>
        <color rgb="FF0070C0"/>
        <rFont val="KoPubWorld돋움체 Medium"/>
        <family val="3"/>
        <charset val="129"/>
      </rPr>
      <t>타기업과의 협업을 증진시키고 성과 공유를 통해 기업 전체의 목표를 통합적으로 달성할 수 있는 환경을 조성해야 합니다. 또한 정기적인 성과 평가를 통해 지속 가능한 발전을 도모하고 사회적 책임을 다하는 기업으로 나아가야 합니다.</t>
    </r>
    <phoneticPr fontId="3" type="noConversion"/>
  </si>
  <si>
    <r>
      <t xml:space="preserve">조직운영 체계 보완이 필요합니다. 근로자 권익보호와 민주적 의사결정 구조 강화를 통해 사회적 가치 실현의 완성도를 높이시기 바랍니다. </t>
    </r>
    <r>
      <rPr>
        <sz val="10"/>
        <color rgb="FF0070C0"/>
        <rFont val="KoPubWorld돋움체 Medium"/>
        <family val="3"/>
        <charset val="129"/>
      </rPr>
      <t>직원 참여를 증진시키는 다양한 프로그램을 도입하고, 의사결정 과정에서의 투명성을 확보하여 신뢰를 구축해야 합니다. 또한, 정기적인 교육과 워크숍을 통해 직원들이 자신의 의견을 자유롭게 표현할 수 있는 문화를 조성하고, 이를 통해 조직의 민주적 운영을 강화해야 합니다.</t>
    </r>
    <phoneticPr fontId="3" type="noConversion"/>
  </si>
  <si>
    <r>
      <t xml:space="preserve">사업활동 영역 강화가 필요합니다. 사회적 가치 창출을 위한 구체적 사업계획 수립과 실행방안 모색이 요구됩니다. </t>
    </r>
    <r>
      <rPr>
        <sz val="10"/>
        <color rgb="FF0070C0"/>
        <rFont val="KoPubWorld돋움체 Medium"/>
        <family val="3"/>
        <charset val="129"/>
      </rPr>
      <t>명확한 목표 설정과 성과 측정을 통해 지속적으로 개선해 나가야 합니다. 이를 위해 시장 조사 및 분석을 통해 고객의 요구와 사회적 문제를 파악하고, 이를 해결하기 위한 혁신적인 사업 모델을 개발해야 합니다. 또한, 사업 성과를 정기적으로 평가하여 필요한 조정을 통해 목표 달성을 촉진해야 합니다.</t>
    </r>
    <phoneticPr fontId="3" type="noConversion"/>
  </si>
  <si>
    <r>
      <t xml:space="preserve">사업활동과 조직운영이 취약합니다. 사회적 미션은 명확하나 이를 실현하기 위한 구체적 실행체계 구축이 시급합니다. </t>
    </r>
    <r>
      <rPr>
        <sz val="10"/>
        <color rgb="FF0070C0"/>
        <rFont val="KoPubWorld돋움체 Medium"/>
        <family val="3"/>
        <charset val="129"/>
      </rPr>
      <t>체계적인 프로젝트 관리와 실행 계획을 마련하여 각 사업의 진행 상황을 지속적으로 모니터링하고, 필요 시 즉각적인 피드백을 통해 개선 사항을 반영해야 합니다. 또한, 자원 배분과 우선순위 설정을 통해 효과적인 사업 운영을 도모해야 합니다.</t>
    </r>
    <phoneticPr fontId="3" type="noConversion"/>
  </si>
  <si>
    <r>
      <t xml:space="preserve">소셜미션 구체화가 필요합니다. 사업성과는 우수하나, 해결하고자 하는 사회문제와 그 해결방안을 더욱 명확히 하시기 바랍니다. </t>
    </r>
    <r>
      <rPr>
        <sz val="10"/>
        <color rgb="FF0070C0"/>
        <rFont val="KoPubWorld돋움체 Medium"/>
        <family val="3"/>
        <charset val="129"/>
      </rPr>
      <t>기업의 방향성을 확립하고 집중할 수 있습니다. 명확한 미션과 비전을 설정하고, 이를 기반으로 한 전략적 목표를 수립하여 모든 직원이 공감하고 참여할 수 있는 환경을 조성해야 합니다.</t>
    </r>
    <phoneticPr fontId="3" type="noConversion"/>
  </si>
  <si>
    <r>
      <t>조직 미션과 운영체계 보완이 필요합니다. 사업성과는 우수하나 사회적 가치 지향성 강화와 내부 운영시스템 개선이 요구됩니다</t>
    </r>
    <r>
      <rPr>
        <sz val="10"/>
        <color rgb="FF0070C0"/>
        <rFont val="KoPubWorld돋움체 Medium"/>
        <family val="3"/>
        <charset val="129"/>
      </rPr>
      <t>. 기업의 목표와 방향성을 더욱 명확히 할 수 있는 내부 커뮤니케이션을 강화하고, 모든 직원이 조직의 미션과 비전을 이해하고 이를 실천할 수 있도록 교육과 지원을 제공해야 합니다.</t>
    </r>
    <phoneticPr fontId="3" type="noConversion"/>
  </si>
  <si>
    <r>
      <t>소셜미션 구체화와 사업활동 보완이 필요합니다. 경제적 성과는 우수하나 사회적 가치 창출 방안을 구체화하시기 바랍니다.</t>
    </r>
    <r>
      <rPr>
        <sz val="10"/>
        <color rgb="FF0070C0"/>
        <rFont val="KoPubWorld돋움체 Medium"/>
        <family val="3"/>
        <charset val="129"/>
      </rPr>
      <t xml:space="preserve"> 사업의 사회적 영향을 평가하고, 이를 기반으로 한 구체적인 실행 계획을 마련하여 사회적 책임을 다할 수 있는 방향으로 나아가야 합니다.</t>
    </r>
    <phoneticPr fontId="3" type="noConversion"/>
  </si>
  <si>
    <r>
      <t>사회적 가치 영역 전반의 보완이 필요합니다. 경제</t>
    </r>
    <r>
      <rPr>
        <sz val="10"/>
        <color rgb="FF0070C0"/>
        <rFont val="KoPubWorld돋움체 Medium"/>
        <family val="3"/>
        <charset val="129"/>
      </rPr>
      <t>적 및 혁</t>
    </r>
    <r>
      <rPr>
        <sz val="10"/>
        <color theme="1"/>
        <rFont val="KoPubWorld돋움체 Medium"/>
        <family val="2"/>
        <charset val="129"/>
      </rPr>
      <t xml:space="preserve">신 성과는 우수하나 사회적기업으로서의 기본 요건 강화가 시급합니다. </t>
    </r>
    <r>
      <rPr>
        <sz val="10"/>
        <color rgb="FF0070C0"/>
        <rFont val="KoPubWorld돋움체 Medium"/>
        <family val="3"/>
        <charset val="129"/>
      </rPr>
      <t>사회적 가치 실현을 위한 명확한 기준과 지표를 설정해야 하며, 이러한 기준은 기업의 모든 활동과 전략에 통합되어야 합니다. 또한, 정기적인 평가와 피드백 과정을 통해 설정된 목표 등이  효과적으로 적용되고 있는지를 지속적으로 점검하고 개선하는 체계를 마련해야 합니다.</t>
    </r>
    <phoneticPr fontId="3" type="noConversion"/>
  </si>
  <si>
    <t>기업의 진단 결과를 확인하며 면담하여 담당자의 의견 서술</t>
    <phoneticPr fontId="3" type="noConversion"/>
  </si>
  <si>
    <t xml:space="preserve">기업은 진단 결과를 확인하며 요청사항에 대해 의견 </t>
    <phoneticPr fontId="3" type="noConversion"/>
  </si>
  <si>
    <r>
      <t xml:space="preserve">사업의 사회적가치에 관한 질문입니다. 해당사항을 </t>
    </r>
    <r>
      <rPr>
        <sz val="10"/>
        <color rgb="FFFF0000"/>
        <rFont val="KoPubWorld돋움체 Bold"/>
        <family val="3"/>
        <charset val="129"/>
      </rPr>
      <t>모두 선택</t>
    </r>
    <r>
      <rPr>
        <sz val="10"/>
        <color theme="1"/>
        <rFont val="KoPubWorld돋움체 Bold"/>
        <family val="3"/>
        <charset val="129"/>
      </rPr>
      <t xml:space="preserve">해주세요. </t>
    </r>
    <phoneticPr fontId="3" type="noConversion"/>
  </si>
  <si>
    <r>
      <t xml:space="preserve">사업의 사회적가치에 관한 질문입니다. 해당되는 사항을 </t>
    </r>
    <r>
      <rPr>
        <sz val="10"/>
        <color rgb="FFFF0000"/>
        <rFont val="KoPubWorld돋움체 Bold"/>
        <family val="3"/>
        <charset val="129"/>
      </rPr>
      <t>모두 선택</t>
    </r>
    <r>
      <rPr>
        <sz val="10"/>
        <color theme="1"/>
        <rFont val="KoPubWorld돋움체 Bold"/>
        <family val="3"/>
        <charset val="129"/>
      </rPr>
      <t>해주세요</t>
    </r>
    <phoneticPr fontId="3" type="noConversion"/>
  </si>
  <si>
    <t>없다</t>
    <phoneticPr fontId="3" type="noConversion"/>
  </si>
  <si>
    <r>
      <t>[기업의 사회적가치</t>
    </r>
    <r>
      <rPr>
        <b/>
        <sz val="9"/>
        <color theme="5" tint="-0.249977111117893"/>
        <rFont val="나눔고딕 ExtraBold"/>
        <family val="3"/>
        <charset val="129"/>
      </rPr>
      <t>·</t>
    </r>
    <r>
      <rPr>
        <b/>
        <sz val="9"/>
        <color theme="5" tint="-0.249977111117893"/>
        <rFont val="KoPubWorld돋움체 Medium"/>
        <family val="3"/>
        <charset val="129"/>
      </rPr>
      <t>사회적경제기업협력·지역협력 ]</t>
    </r>
    <phoneticPr fontId="3" type="noConversion"/>
  </si>
  <si>
    <t xml:space="preserve">정부,지자체의 지원사업에 관한 질문입니다 </t>
    <phoneticPr fontId="3" type="noConversion"/>
  </si>
  <si>
    <t>사회적경제기업 협력</t>
    <phoneticPr fontId="3" type="noConversion"/>
  </si>
  <si>
    <t>사회적경제기업과 협력활동에 관한 질문입니다</t>
    <phoneticPr fontId="3" type="noConversion"/>
  </si>
  <si>
    <t>사회적경제기업과 거래활동에 관한 질문입니다</t>
    <phoneticPr fontId="3" type="noConversion"/>
  </si>
  <si>
    <r>
      <t>마케팅 계획에 관한 질문입니다. 해당되는 사항을</t>
    </r>
    <r>
      <rPr>
        <sz val="10"/>
        <color rgb="FFFF0000"/>
        <rFont val="KoPubWorld돋움체 Bold"/>
        <family val="3"/>
        <charset val="129"/>
      </rPr>
      <t xml:space="preserve"> 모두 선택</t>
    </r>
    <r>
      <rPr>
        <sz val="10"/>
        <color theme="1"/>
        <rFont val="KoPubWorld돋움체 Bold"/>
        <family val="3"/>
        <charset val="129"/>
      </rPr>
      <t>해주세요</t>
    </r>
    <phoneticPr fontId="3" type="noConversion"/>
  </si>
  <si>
    <t>사회적경제 협력 회원사들과 실질적 협력 방안을 마련하고</t>
  </si>
  <si>
    <r>
      <rPr>
        <sz val="10"/>
        <color rgb="FF0070C0"/>
        <rFont val="KoPubWorld돋움체 Medium"/>
        <family val="3"/>
        <charset val="129"/>
      </rPr>
      <t>사회적경제 협력활동</t>
    </r>
    <r>
      <rPr>
        <sz val="10"/>
        <color rgb="FFFF0000"/>
        <rFont val="KoPubWorld돋움체 Medium"/>
        <family val="3"/>
        <charset val="129"/>
      </rPr>
      <t xml:space="preserve"> 관련정보를 조사하며 참여기회를 찾고</t>
    </r>
    <phoneticPr fontId="3" type="noConversion"/>
  </si>
  <si>
    <t>사회적경제 협력활동 모임에 적극참여하며 협력기회를 모색하고</t>
    <phoneticPr fontId="3" type="noConversion"/>
  </si>
  <si>
    <t>사회적환원 범위에 대한 내용을 인지하고 계획을 수립하고</t>
    <phoneticPr fontId="3" type="noConversion"/>
  </si>
  <si>
    <t>(예비)사회적기업 인지정 요건으로 사회적환원 필요성을 인지하고</t>
    <phoneticPr fontId="3" type="noConversion"/>
  </si>
  <si>
    <r>
      <rPr>
        <sz val="10"/>
        <color rgb="FF0070C0"/>
        <rFont val="KoPubWorld돋움체 Medium"/>
        <family val="3"/>
        <charset val="129"/>
      </rPr>
      <t>사회서비스 제공</t>
    </r>
    <r>
      <rPr>
        <sz val="10"/>
        <color theme="1"/>
        <rFont val="KoPubWorld돋움체 Medium"/>
        <family val="3"/>
        <charset val="129"/>
      </rPr>
      <t xml:space="preserve"> 성과 개선 방안 도출이 필요함</t>
    </r>
    <phoneticPr fontId="3" type="noConversion"/>
  </si>
  <si>
    <r>
      <t xml:space="preserve">정기적 </t>
    </r>
    <r>
      <rPr>
        <sz val="10"/>
        <color rgb="FF0070C0"/>
        <rFont val="KoPubWorld돋움체 Medium"/>
        <family val="3"/>
        <charset val="129"/>
      </rPr>
      <t>사회서비스 제공 활동으로 지속적</t>
    </r>
    <r>
      <rPr>
        <sz val="10"/>
        <color theme="1"/>
        <rFont val="KoPubWorld돋움체 Medium"/>
        <family val="3"/>
        <charset val="129"/>
      </rPr>
      <t xml:space="preserve"> 지원체계를 구축해야함</t>
    </r>
    <phoneticPr fontId="3" type="noConversion"/>
  </si>
  <si>
    <r>
      <t xml:space="preserve">사회적 환원 활동의 </t>
    </r>
    <r>
      <rPr>
        <sz val="10"/>
        <color rgb="FF0070C0"/>
        <rFont val="KoPubWorld돋움체 Medium"/>
        <family val="3"/>
        <charset val="129"/>
      </rPr>
      <t>효과를 평가해</t>
    </r>
    <r>
      <rPr>
        <sz val="10"/>
        <color theme="1"/>
        <rFont val="KoPubWorld돋움체 Medium"/>
        <family val="3"/>
        <charset val="129"/>
      </rPr>
      <t xml:space="preserve"> 향후 환원 계획을 수립해야함</t>
    </r>
    <phoneticPr fontId="3" type="noConversion"/>
  </si>
  <si>
    <r>
      <rPr>
        <sz val="10"/>
        <color rgb="FF0070C0"/>
        <rFont val="KoPubWorld돋움체 Medium"/>
        <family val="3"/>
        <charset val="129"/>
      </rPr>
      <t xml:space="preserve">사회적환원 </t>
    </r>
    <r>
      <rPr>
        <sz val="10"/>
        <color theme="1"/>
        <rFont val="KoPubWorld돋움체 Medium"/>
        <family val="3"/>
        <charset val="129"/>
      </rPr>
      <t>비율을 높이기위한 계획 수립과 실행을하고</t>
    </r>
    <phoneticPr fontId="3" type="noConversion"/>
  </si>
  <si>
    <t>사회서비스 제공을 위해 자원과 인력 확보 방안 모색해야함</t>
    <phoneticPr fontId="3" type="noConversion"/>
  </si>
  <si>
    <t>시장 세분화, 타켓 시장을 설정하여 상품 포지션을 찾도록 부족한 마케팅부분 보완해야함</t>
    <phoneticPr fontId="3" type="noConversion"/>
  </si>
  <si>
    <t>사회적문제 해결을 위한 목표달성을 위해 세부전략을 마련하고</t>
    <phoneticPr fontId="3" type="noConversion"/>
  </si>
  <si>
    <t>사업계획 목표와 전략을 명확히 문서화하여 공유해야함</t>
    <phoneticPr fontId="3" type="noConversion"/>
  </si>
  <si>
    <t>근로자 권리 및 역량향상에 더 많은 노력이 필요함</t>
    <phoneticPr fontId="3" type="noConversion"/>
  </si>
  <si>
    <r>
      <rPr>
        <sz val="10"/>
        <color rgb="FF0070C0"/>
        <rFont val="KoPubWorld돋움체 Medium"/>
        <family val="3"/>
        <charset val="129"/>
      </rPr>
      <t>근로자 안전을 위한</t>
    </r>
    <r>
      <rPr>
        <sz val="10"/>
        <color theme="1"/>
        <rFont val="KoPubWorld돋움체 Medium"/>
        <family val="3"/>
        <charset val="129"/>
      </rPr>
      <t xml:space="preserve"> 지속적인 교육&amp;훈련을 통해 안전 문화를 정착으로</t>
    </r>
    <phoneticPr fontId="3" type="noConversion"/>
  </si>
  <si>
    <r>
      <rPr>
        <sz val="10"/>
        <color rgb="FF0070C0"/>
        <rFont val="KoPubWorld돋움체 Medium"/>
        <family val="3"/>
        <charset val="129"/>
      </rPr>
      <t>근로자를 위한</t>
    </r>
    <r>
      <rPr>
        <sz val="10"/>
        <color theme="1"/>
        <rFont val="KoPubWorld돋움체 Medium"/>
        <family val="3"/>
        <charset val="129"/>
      </rPr>
      <t xml:space="preserve"> 재해 위험 요소를 파악하여 안전교육을 실시로</t>
    </r>
    <phoneticPr fontId="3" type="noConversion"/>
  </si>
  <si>
    <r>
      <rPr>
        <sz val="10"/>
        <color rgb="FF0070C0"/>
        <rFont val="KoPubWorld돋움체 Medium"/>
        <family val="3"/>
        <charset val="129"/>
      </rPr>
      <t>근로자 안전을 위한</t>
    </r>
    <r>
      <rPr>
        <sz val="10"/>
        <color theme="1"/>
        <rFont val="KoPubWorld돋움체 Medium"/>
        <family val="3"/>
        <charset val="129"/>
      </rPr>
      <t xml:space="preserve"> 체계적인 교육운영 및 </t>
    </r>
    <r>
      <rPr>
        <sz val="10"/>
        <color rgb="FF0070C0"/>
        <rFont val="KoPubWorld돋움체 Medium"/>
        <family val="3"/>
        <charset val="129"/>
      </rPr>
      <t>시스템을</t>
    </r>
    <r>
      <rPr>
        <sz val="10"/>
        <color theme="1"/>
        <rFont val="KoPubWorld돋움체 Medium"/>
        <family val="3"/>
        <charset val="129"/>
      </rPr>
      <t xml:space="preserve"> 구축으로</t>
    </r>
    <phoneticPr fontId="3" type="noConversion"/>
  </si>
  <si>
    <t>사업계획 내 성과지표 설정과 목표달성 실행 계획수립 권장함</t>
    <phoneticPr fontId="3" type="noConversion"/>
  </si>
  <si>
    <t>해결하고자 하는 사회적문제를 명확히 정의하고</t>
    <phoneticPr fontId="3" type="noConversion"/>
  </si>
  <si>
    <t>사회적문제 해결을 위한 구체적 해결 계획을 수립하고</t>
    <phoneticPr fontId="3" type="noConversion"/>
  </si>
  <si>
    <t>근로자에게 역량향상을 위한 교육 기회를 제공해야함</t>
    <phoneticPr fontId="3" type="noConversion"/>
  </si>
  <si>
    <t>근로자의 역량향상을 위한 교육계획 및 실천을 권장함</t>
    <phoneticPr fontId="3" type="noConversion"/>
  </si>
  <si>
    <t>근로자 근로조건은 우수하나 복리후생비, 성과급 등 임금체계에 대한 향상을 권장함</t>
    <phoneticPr fontId="3" type="noConversion"/>
  </si>
  <si>
    <t>근로자의 근로조건은 우수하나 성과급 등 임금체계에 대한 향상을 권장함</t>
    <phoneticPr fontId="3" type="noConversion"/>
  </si>
  <si>
    <r>
      <rPr>
        <sz val="10"/>
        <color rgb="FF0070C0"/>
        <rFont val="KoPubWorld돋움체 Medium"/>
        <family val="3"/>
        <charset val="129"/>
      </rPr>
      <t xml:space="preserve">상품의 </t>
    </r>
    <r>
      <rPr>
        <sz val="10"/>
        <color theme="1"/>
        <rFont val="KoPubWorld돋움체 Medium"/>
        <family val="3"/>
        <charset val="129"/>
      </rPr>
      <t>안정적인 공급망 유지 및 품질관리를 위해 노력하고,</t>
    </r>
    <phoneticPr fontId="3" type="noConversion"/>
  </si>
  <si>
    <t>직원들과 정기적회의를 진행하고</t>
    <phoneticPr fontId="3" type="noConversion"/>
  </si>
  <si>
    <t>직원들과 정기적회의를 진행하며 관리해야함</t>
    <phoneticPr fontId="3" type="noConversion"/>
  </si>
  <si>
    <t>정기적인 사업성과평가와 피드백을 통해 보완하여야함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</si>
</sst>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General\ &quot;개&quot;"/>
    <numFmt numFmtId="177" formatCode="0.0"/>
    <numFmt numFmtId="178" formatCode="General\ &quot;번&quot;"/>
  </numFmts>
  <fonts count="38">
    <font>
      <sz val="10"/>
      <color theme="1"/>
      <name val="KoPubWorld돋움체 Medium"/>
      <family val="2"/>
      <charset val="129"/>
    </font>
    <font>
      <sz val="11"/>
      <color theme="1"/>
      <name val="맑은 고딕"/>
      <family val="2"/>
      <charset val="129"/>
      <scheme val="minor"/>
    </font>
    <font>
      <sz val="11"/>
      <color theme="1"/>
      <name val="KoPubWorld돋움체 Medium"/>
      <family val="3"/>
      <charset val="129"/>
    </font>
    <font>
      <sz val="8"/>
      <name val="KoPubWorld돋움체 Medium"/>
      <family val="2"/>
      <charset val="129"/>
    </font>
    <font>
      <sz val="8"/>
      <name val="맑은 고딕"/>
      <family val="2"/>
      <charset val="129"/>
      <scheme val="minor"/>
    </font>
    <font>
      <sz val="10"/>
      <color theme="1"/>
      <name val="KoPubWorld돋움체 Bold"/>
      <family val="3"/>
      <charset val="129"/>
    </font>
    <font>
      <sz val="10"/>
      <color theme="1"/>
      <name val="KoPubWorld돋움체 Medium"/>
      <family val="3"/>
      <charset val="129"/>
    </font>
    <font>
      <sz val="9"/>
      <color theme="1"/>
      <name val="KoPubWorld돋움체 Medium"/>
      <family val="3"/>
      <charset val="129"/>
    </font>
    <font>
      <sz val="10"/>
      <color rgb="FFFFFFFF"/>
      <name val="KoPubWorld돋움체 Medium"/>
      <family val="3"/>
      <charset val="129"/>
    </font>
    <font>
      <sz val="10"/>
      <color rgb="FF000000"/>
      <name val="KoPubWorld돋움체 Medium"/>
      <family val="3"/>
      <charset val="129"/>
    </font>
    <font>
      <b/>
      <sz val="10"/>
      <color theme="1"/>
      <name val="KoPubWorld돋움체 Medium"/>
      <family val="3"/>
      <charset val="129"/>
    </font>
    <font>
      <sz val="10"/>
      <color theme="0"/>
      <name val="KoPubWorld돋움체 Medium"/>
      <family val="3"/>
      <charset val="129"/>
    </font>
    <font>
      <b/>
      <sz val="10"/>
      <color theme="1"/>
      <name val="맑은 고딕"/>
      <family val="3"/>
      <charset val="129"/>
      <scheme val="major"/>
    </font>
    <font>
      <sz val="10"/>
      <color theme="1" tint="0.499984740745262"/>
      <name val="KoPubWorld돋움체 Medium"/>
      <family val="3"/>
      <charset val="129"/>
    </font>
    <font>
      <sz val="10"/>
      <color theme="0"/>
      <name val="KoPubWorld돋움체 Bold"/>
      <family val="3"/>
      <charset val="129"/>
    </font>
    <font>
      <sz val="12"/>
      <color theme="0"/>
      <name val="KoPubWorld돋움체 Bold"/>
      <family val="3"/>
      <charset val="129"/>
    </font>
    <font>
      <sz val="10"/>
      <color rgb="FFFF0000"/>
      <name val="KoPubWorld돋움체 Bold"/>
      <family val="3"/>
      <charset val="129"/>
    </font>
    <font>
      <sz val="10"/>
      <color rgb="FFC00000"/>
      <name val="KoPubWorld돋움체 Bold"/>
      <family val="3"/>
      <charset val="129"/>
    </font>
    <font>
      <sz val="10"/>
      <color rgb="FFC00000"/>
      <name val="KoPubWorld돋움체 Medium"/>
      <family val="3"/>
      <charset val="129"/>
    </font>
    <font>
      <sz val="10"/>
      <color theme="5"/>
      <name val="KoPubWorld돋움체 Medium"/>
      <family val="3"/>
      <charset val="129"/>
    </font>
    <font>
      <b/>
      <sz val="10"/>
      <color theme="5"/>
      <name val="KoPubWorld돋움체 Medium"/>
      <family val="3"/>
      <charset val="129"/>
    </font>
    <font>
      <sz val="10"/>
      <color rgb="FFFF0000"/>
      <name val="KoPubWorld돋움체 Medium"/>
      <family val="3"/>
      <charset val="129"/>
    </font>
    <font>
      <sz val="10"/>
      <color theme="3" tint="0.249977111117893"/>
      <name val="KoPubWorld돋움체 Medium"/>
      <family val="3"/>
      <charset val="129"/>
    </font>
    <font>
      <sz val="8"/>
      <color theme="1"/>
      <name val="KoPubWorld돋움체 Medium"/>
      <family val="3"/>
      <charset val="129"/>
    </font>
    <font>
      <sz val="10.5"/>
      <color theme="1"/>
      <name val="KoPubWorld돋움체 Medium"/>
      <family val="2"/>
      <charset val="129"/>
    </font>
    <font>
      <sz val="8.5"/>
      <color theme="1"/>
      <name val="KoPubWorld돋움체 Medium"/>
      <family val="3"/>
      <charset val="129"/>
    </font>
    <font>
      <sz val="8"/>
      <color theme="1"/>
      <name val="KoPubWorld돋움체 Medium"/>
      <family val="2"/>
      <charset val="129"/>
    </font>
    <font>
      <sz val="10"/>
      <color theme="0" tint="-0.249977111117893"/>
      <name val="KoPubWorld돋움체 Medium"/>
      <family val="3"/>
      <charset val="129"/>
    </font>
    <font>
      <sz val="10"/>
      <color rgb="FF0070C0"/>
      <name val="KoPubWorld돋움체 Medium"/>
      <family val="3"/>
      <charset val="129"/>
    </font>
    <font>
      <sz val="10"/>
      <name val="KoPubWorld돋움체 Medium"/>
      <family val="3"/>
      <charset val="129"/>
    </font>
    <font>
      <sz val="8.5"/>
      <color theme="1"/>
      <name val="KoPubWorld돋움체 Medium"/>
      <family val="2"/>
      <charset val="129"/>
    </font>
    <font>
      <b/>
      <sz val="10"/>
      <color rgb="FFC00000"/>
      <name val="KoPubWorld돋움체 Medium"/>
      <family val="3"/>
      <charset val="129"/>
    </font>
    <font>
      <b/>
      <sz val="9"/>
      <color theme="5" tint="-0.249977111117893"/>
      <name val="KoPubWorld돋움체 Medium"/>
      <family val="3"/>
      <charset val="129"/>
    </font>
    <font>
      <b/>
      <sz val="9"/>
      <color theme="5" tint="-0.249977111117893"/>
      <name val="나눔고딕 ExtraBold"/>
      <family val="3"/>
      <charset val="129"/>
    </font>
    <font>
      <sz val="10"/>
      <color theme="0" tint="-0.34998626667073579"/>
      <name val="KoPubWorld돋움체 Medium"/>
      <family val="3"/>
      <charset val="129"/>
    </font>
    <font>
      <sz val="10"/>
      <color theme="0" tint="-0.34998626667073579"/>
      <name val="KoPubWorld돋움체 Medium"/>
      <family val="2"/>
      <charset val="129"/>
    </font>
    <font>
      <sz val="1"/>
      <color theme="1"/>
      <name val="KoPubWorld돋움체 Medium"/>
      <family val="3"/>
      <charset val="129"/>
    </font>
    <font>
      <sz val="1"/>
      <color theme="1"/>
      <name val="KoPubWorld돋움체 Medium"/>
      <family val="2"/>
      <charset val="129"/>
    </font>
  </fonts>
  <fills count="19">
    <fill>
      <patternFill patternType="none"/>
    </fill>
    <fill>
      <patternFill patternType="gray125"/>
    </fill>
    <fill>
      <patternFill patternType="solid">
        <fgColor rgb="FF2F5597"/>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5"/>
        <bgColor indexed="64"/>
      </patternFill>
    </fill>
    <fill>
      <patternFill patternType="solid">
        <fgColor rgb="FFFFFF00"/>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s>
  <borders count="8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diagonal/>
    </border>
    <border>
      <left style="thin">
        <color indexed="64"/>
      </left>
      <right/>
      <top/>
      <bottom/>
      <diagonal/>
    </border>
    <border>
      <left/>
      <right/>
      <top style="thin">
        <color theme="2" tint="-0.24994659260841701"/>
      </top>
      <bottom style="thin">
        <color theme="2" tint="-0.24994659260841701"/>
      </bottom>
      <diagonal/>
    </border>
    <border>
      <left style="thin">
        <color indexed="64"/>
      </left>
      <right/>
      <top style="thin">
        <color theme="0" tint="-0.24994659260841701"/>
      </top>
      <bottom style="thin">
        <color theme="0" tint="-0.34998626667073579"/>
      </bottom>
      <diagonal/>
    </border>
    <border>
      <left style="thin">
        <color indexed="64"/>
      </left>
      <right/>
      <top style="thin">
        <color theme="0" tint="-0.24994659260841701"/>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indexed="64"/>
      </top>
      <bottom style="thin">
        <color indexed="64"/>
      </bottom>
      <diagonal/>
    </border>
    <border>
      <left style="thin">
        <color indexed="64"/>
      </left>
      <right/>
      <top style="thin">
        <color indexed="64"/>
      </top>
      <bottom/>
      <diagonal/>
    </border>
    <border>
      <left/>
      <right/>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indexed="64"/>
      </left>
      <right/>
      <top/>
      <bottom style="thin">
        <color indexed="64"/>
      </bottom>
      <diagonal/>
    </border>
    <border>
      <left style="thin">
        <color theme="1"/>
      </left>
      <right/>
      <top style="thin">
        <color theme="1"/>
      </top>
      <bottom style="thin">
        <color theme="1"/>
      </bottom>
      <diagonal/>
    </border>
    <border>
      <left style="thin">
        <color theme="0" tint="-0.34998626667073579"/>
      </left>
      <right style="thin">
        <color theme="0" tint="-0.34998626667073579"/>
      </right>
      <top style="thin">
        <color theme="0" tint="-0.34998626667073579"/>
      </top>
      <bottom/>
      <diagonal/>
    </border>
    <border>
      <left style="thin">
        <color theme="0" tint="-0.249977111117893"/>
      </left>
      <right/>
      <top style="thin">
        <color theme="0" tint="-0.249977111117893"/>
      </top>
      <bottom style="thin">
        <color theme="0" tint="-0.34998626667073579"/>
      </bottom>
      <diagonal/>
    </border>
    <border>
      <left style="thin">
        <color theme="0" tint="-0.249977111117893"/>
      </left>
      <right/>
      <top style="thin">
        <color theme="0" tint="-0.34998626667073579"/>
      </top>
      <bottom/>
      <diagonal/>
    </border>
    <border>
      <left style="thin">
        <color theme="0" tint="-0.249977111117893"/>
      </left>
      <right/>
      <top style="thin">
        <color theme="0" tint="-0.34998626667073579"/>
      </top>
      <bottom style="thin">
        <color theme="0" tint="-0.34998626667073579"/>
      </bottom>
      <diagonal/>
    </border>
    <border>
      <left style="thin">
        <color theme="0" tint="-0.249977111117893"/>
      </left>
      <right/>
      <top style="thin">
        <color theme="0" tint="-0.34998626667073579"/>
      </top>
      <bottom style="thin">
        <color theme="0" tint="-0.249977111117893"/>
      </bottom>
      <diagonal/>
    </border>
    <border>
      <left/>
      <right/>
      <top style="thin">
        <color theme="2" tint="-0.24994659260841701"/>
      </top>
      <bottom style="thin">
        <color theme="0" tint="-0.249977111117893"/>
      </bottom>
      <diagonal/>
    </border>
    <border>
      <left/>
      <right/>
      <top/>
      <bottom style="thin">
        <color indexed="64"/>
      </bottom>
      <diagonal/>
    </border>
    <border>
      <left/>
      <right/>
      <top style="thin">
        <color indexed="64"/>
      </top>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indexed="64"/>
      </left>
      <right/>
      <top style="thin">
        <color theme="1"/>
      </top>
      <bottom style="thin">
        <color theme="1"/>
      </bottom>
      <diagonal/>
    </border>
    <border>
      <left style="thin">
        <color theme="1"/>
      </left>
      <right style="thin">
        <color theme="1"/>
      </right>
      <top/>
      <bottom style="thin">
        <color indexed="64"/>
      </bottom>
      <diagonal/>
    </border>
    <border>
      <left style="thin">
        <color indexed="64"/>
      </left>
      <right/>
      <top/>
      <bottom style="thin">
        <color theme="1"/>
      </bottom>
      <diagonal/>
    </border>
    <border>
      <left style="thin">
        <color indexed="64"/>
      </left>
      <right style="thin">
        <color theme="1"/>
      </right>
      <top/>
      <bottom style="thin">
        <color indexed="64"/>
      </bottom>
      <diagonal/>
    </border>
    <border>
      <left style="thin">
        <color indexed="64"/>
      </left>
      <right/>
      <top style="thin">
        <color indexed="64"/>
      </top>
      <bottom style="thin">
        <color theme="1"/>
      </bottom>
      <diagonal/>
    </border>
    <border>
      <left style="thin">
        <color indexed="64"/>
      </left>
      <right/>
      <top style="thin">
        <color theme="1"/>
      </top>
      <bottom style="thin">
        <color indexed="64"/>
      </bottom>
      <diagonal/>
    </border>
    <border>
      <left/>
      <right/>
      <top style="thin">
        <color indexed="64"/>
      </top>
      <bottom style="thin">
        <color theme="1"/>
      </bottom>
      <diagonal/>
    </border>
    <border>
      <left/>
      <right/>
      <top style="thin">
        <color theme="0" tint="-0.249977111117893"/>
      </top>
      <bottom style="thin">
        <color theme="2" tint="-0.24994659260841701"/>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theme="0" tint="-0.249977111117893"/>
      </left>
      <right/>
      <top style="thin">
        <color theme="0" tint="-0.249977111117893"/>
      </top>
      <bottom/>
      <diagonal/>
    </border>
    <border>
      <left style="medium">
        <color indexed="64"/>
      </left>
      <right style="medium">
        <color indexed="64"/>
      </right>
      <top style="medium">
        <color indexed="64"/>
      </top>
      <bottom style="medium">
        <color indexed="64"/>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bottom style="medium">
        <color theme="1" tint="0.499984740745262"/>
      </bottom>
      <diagonal/>
    </border>
    <border diagonalUp="1">
      <left style="thin">
        <color theme="0" tint="-0.34998626667073579"/>
      </left>
      <right style="thin">
        <color theme="0" tint="-0.34998626667073579"/>
      </right>
      <top style="thin">
        <color theme="0" tint="-0.34998626667073579"/>
      </top>
      <bottom style="thin">
        <color theme="0" tint="-0.34998626667073579"/>
      </bottom>
      <diagonal style="thin">
        <color theme="0" tint="-0.34998626667073579"/>
      </diagonal>
    </border>
    <border>
      <left/>
      <right style="thin">
        <color indexed="64"/>
      </right>
      <top/>
      <bottom/>
      <diagonal/>
    </border>
    <border>
      <left style="thin">
        <color theme="0" tint="-0.249977111117893"/>
      </left>
      <right style="thin">
        <color theme="0" tint="-0.249977111117893"/>
      </right>
      <top style="thin">
        <color theme="0" tint="-0.249977111117893"/>
      </top>
      <bottom/>
      <diagonal/>
    </border>
    <border>
      <left style="thin">
        <color theme="0" tint="-0.34998626667073579"/>
      </left>
      <right style="thin">
        <color theme="0" tint="-0.34998626667073579"/>
      </right>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right style="medium">
        <color indexed="64"/>
      </right>
      <top style="medium">
        <color indexed="64"/>
      </top>
      <bottom/>
      <diagonal/>
    </border>
    <border>
      <left style="medium">
        <color indexed="64"/>
      </left>
      <right style="thin">
        <color theme="0" tint="-0.249977111117893"/>
      </right>
      <top style="thin">
        <color theme="0" tint="-0.249977111117893"/>
      </top>
      <bottom style="thin">
        <color theme="0" tint="-0.249977111117893"/>
      </bottom>
      <diagonal/>
    </border>
    <border>
      <left/>
      <right style="medium">
        <color indexed="64"/>
      </right>
      <top/>
      <bottom/>
      <diagonal/>
    </border>
    <border>
      <left style="medium">
        <color indexed="64"/>
      </left>
      <right style="thin">
        <color theme="0" tint="-0.34998626667073579"/>
      </right>
      <top style="thin">
        <color theme="0" tint="-0.34998626667073579"/>
      </top>
      <bottom style="thin">
        <color theme="0" tint="-0.34998626667073579"/>
      </bottom>
      <diagonal/>
    </border>
    <border>
      <left style="medium">
        <color indexed="64"/>
      </left>
      <right style="thin">
        <color theme="0" tint="-0.249977111117893"/>
      </right>
      <top style="thin">
        <color theme="0" tint="-0.249977111117893"/>
      </top>
      <bottom style="medium">
        <color indexed="64"/>
      </bottom>
      <diagonal/>
    </border>
    <border>
      <left/>
      <right style="medium">
        <color indexed="64"/>
      </right>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diagonalUp="1">
      <left style="thin">
        <color theme="0" tint="-0.34998626667073579"/>
      </left>
      <right style="thin">
        <color theme="0" tint="-0.34998626667073579"/>
      </right>
      <top style="thin">
        <color theme="0" tint="-0.34998626667073579"/>
      </top>
      <bottom/>
      <diagonal style="thin">
        <color theme="0" tint="-0.34998626667073579"/>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thin">
        <color theme="0" tint="-0.24994659260841701"/>
      </bottom>
      <diagonal/>
    </border>
    <border>
      <left/>
      <right/>
      <top style="thin">
        <color theme="0" tint="-0.249977111117893"/>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bottom/>
      <diagonal/>
    </border>
  </borders>
  <cellStyleXfs count="2">
    <xf numFmtId="0" fontId="0" fillId="0" borderId="0">
      <alignment vertical="center"/>
    </xf>
    <xf numFmtId="0" fontId="1" fillId="0" borderId="0">
      <alignment vertical="center"/>
    </xf>
  </cellStyleXfs>
  <cellXfs count="448">
    <xf numFmtId="0" fontId="0" fillId="0" borderId="0" xfId="0">
      <alignment vertical="center"/>
    </xf>
    <xf numFmtId="0" fontId="6" fillId="0" borderId="0" xfId="0" applyFont="1">
      <alignment vertical="center"/>
    </xf>
    <xf numFmtId="0" fontId="8" fillId="2" borderId="6" xfId="0" applyFont="1" applyFill="1" applyBorder="1" applyAlignment="1">
      <alignment horizontal="center" vertical="center" wrapText="1" readingOrder="1"/>
    </xf>
    <xf numFmtId="0" fontId="6" fillId="0" borderId="1" xfId="0" applyFont="1" applyBorder="1">
      <alignment vertical="center"/>
    </xf>
    <xf numFmtId="0" fontId="6" fillId="0" borderId="0" xfId="0" applyFont="1" applyAlignment="1">
      <alignment horizontal="center" vertical="center"/>
    </xf>
    <xf numFmtId="0" fontId="11" fillId="6" borderId="0" xfId="0" applyFont="1" applyFill="1">
      <alignment vertical="center"/>
    </xf>
    <xf numFmtId="0" fontId="7" fillId="0" borderId="0" xfId="0" applyFont="1">
      <alignment vertical="center"/>
    </xf>
    <xf numFmtId="0" fontId="6" fillId="0" borderId="5" xfId="0" applyFont="1" applyBorder="1">
      <alignment vertical="center"/>
    </xf>
    <xf numFmtId="0" fontId="2" fillId="0" borderId="0" xfId="1" applyFont="1" applyAlignment="1">
      <alignment horizontal="center" vertical="center"/>
    </xf>
    <xf numFmtId="0" fontId="12" fillId="0" borderId="0" xfId="0" applyFont="1">
      <alignment vertical="center"/>
    </xf>
    <xf numFmtId="0" fontId="5" fillId="7" borderId="10" xfId="0" applyFont="1" applyFill="1" applyBorder="1" applyAlignment="1">
      <alignment vertical="center" wrapText="1"/>
    </xf>
    <xf numFmtId="0" fontId="7" fillId="0" borderId="0" xfId="1" applyFont="1">
      <alignment vertical="center"/>
    </xf>
    <xf numFmtId="0" fontId="6" fillId="9" borderId="1" xfId="0" applyFont="1" applyFill="1" applyBorder="1" applyAlignment="1">
      <alignment horizontal="center" vertical="center" wrapText="1" readingOrder="1"/>
    </xf>
    <xf numFmtId="0" fontId="6" fillId="9" borderId="1" xfId="0" applyFont="1" applyFill="1" applyBorder="1" applyAlignment="1">
      <alignment horizontal="left" vertical="center" wrapText="1" readingOrder="1"/>
    </xf>
    <xf numFmtId="0" fontId="8" fillId="2" borderId="0" xfId="0" applyFont="1" applyFill="1" applyAlignment="1">
      <alignment horizontal="center" vertical="center" wrapText="1" readingOrder="1"/>
    </xf>
    <xf numFmtId="0" fontId="6" fillId="0" borderId="9" xfId="0" applyFont="1" applyBorder="1" applyAlignment="1">
      <alignment horizontal="center" vertical="center"/>
    </xf>
    <xf numFmtId="0" fontId="7" fillId="0" borderId="16" xfId="0" applyFont="1" applyBorder="1" applyAlignment="1">
      <alignment horizontal="right" vertical="center"/>
    </xf>
    <xf numFmtId="0" fontId="7" fillId="11" borderId="0" xfId="0" applyFont="1" applyFill="1" applyAlignment="1">
      <alignment horizontal="center" vertical="center"/>
    </xf>
    <xf numFmtId="0" fontId="6" fillId="0" borderId="17" xfId="0" applyFont="1" applyBorder="1" applyAlignment="1">
      <alignment horizontal="center" vertical="center"/>
    </xf>
    <xf numFmtId="0" fontId="6" fillId="9" borderId="2" xfId="0" applyFont="1" applyFill="1" applyBorder="1" applyAlignment="1">
      <alignment horizontal="center" vertical="center" wrapText="1" readingOrder="1"/>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4" borderId="18" xfId="0" applyFont="1" applyFill="1" applyBorder="1" applyAlignment="1">
      <alignment horizontal="center" vertical="center"/>
    </xf>
    <xf numFmtId="0" fontId="6" fillId="5" borderId="18" xfId="0" applyFont="1" applyFill="1" applyBorder="1" applyAlignment="1">
      <alignment horizontal="center" vertical="center"/>
    </xf>
    <xf numFmtId="0" fontId="6" fillId="7" borderId="21" xfId="0" applyFont="1" applyFill="1" applyBorder="1">
      <alignment vertical="center"/>
    </xf>
    <xf numFmtId="0" fontId="6" fillId="0" borderId="21" xfId="0" applyFont="1" applyBorder="1" applyAlignment="1">
      <alignment horizontal="center" vertical="center"/>
    </xf>
    <xf numFmtId="0" fontId="6" fillId="7" borderId="23" xfId="0" applyFont="1" applyFill="1" applyBorder="1" applyAlignment="1">
      <alignment horizontal="center" vertical="center" wrapText="1" readingOrder="1"/>
    </xf>
    <xf numFmtId="0" fontId="2" fillId="0" borderId="24" xfId="1" applyFont="1" applyBorder="1" applyAlignment="1">
      <alignment horizontal="center" vertical="center"/>
    </xf>
    <xf numFmtId="0" fontId="6" fillId="0" borderId="27" xfId="0" applyFont="1" applyBorder="1">
      <alignment vertical="center"/>
    </xf>
    <xf numFmtId="0" fontId="6" fillId="0" borderId="28" xfId="0" applyFont="1" applyBorder="1">
      <alignment vertical="center"/>
    </xf>
    <xf numFmtId="0" fontId="6" fillId="0" borderId="27" xfId="0" applyFont="1" applyBorder="1" applyAlignment="1">
      <alignment horizontal="center" vertical="center"/>
    </xf>
    <xf numFmtId="0" fontId="12" fillId="0" borderId="27" xfId="0" applyFont="1" applyBorder="1">
      <alignment vertical="center"/>
    </xf>
    <xf numFmtId="0" fontId="7" fillId="0" borderId="20" xfId="1" applyFont="1" applyBorder="1">
      <alignment vertical="center"/>
    </xf>
    <xf numFmtId="0" fontId="6" fillId="0" borderId="20" xfId="0" applyFont="1" applyBorder="1">
      <alignment vertical="center"/>
    </xf>
    <xf numFmtId="0" fontId="6" fillId="0" borderId="30" xfId="0" applyFont="1" applyBorder="1">
      <alignment vertical="center"/>
    </xf>
    <xf numFmtId="0" fontId="6" fillId="7" borderId="23" xfId="0" quotePrefix="1" applyFont="1" applyFill="1" applyBorder="1" applyAlignment="1">
      <alignment horizontal="center" vertical="center"/>
    </xf>
    <xf numFmtId="0" fontId="6" fillId="7" borderId="23" xfId="0" applyFont="1" applyFill="1" applyBorder="1" applyAlignment="1">
      <alignment horizontal="center" vertical="center"/>
    </xf>
    <xf numFmtId="0" fontId="6" fillId="7" borderId="23" xfId="0" quotePrefix="1" applyFont="1" applyFill="1" applyBorder="1" applyAlignment="1">
      <alignment horizontal="center" vertical="center" wrapText="1" readingOrder="1"/>
    </xf>
    <xf numFmtId="0" fontId="6" fillId="0" borderId="1" xfId="0" applyFont="1" applyBorder="1" applyAlignment="1">
      <alignment horizontal="center" vertical="center" wrapText="1" readingOrder="1"/>
    </xf>
    <xf numFmtId="176" fontId="10" fillId="3" borderId="32" xfId="0" applyNumberFormat="1" applyFont="1" applyFill="1" applyBorder="1" applyAlignment="1">
      <alignment horizontal="center" vertical="center"/>
    </xf>
    <xf numFmtId="0" fontId="5" fillId="7" borderId="12" xfId="0" applyFont="1" applyFill="1" applyBorder="1">
      <alignment vertical="center"/>
    </xf>
    <xf numFmtId="0" fontId="5" fillId="7" borderId="11" xfId="0" applyFont="1" applyFill="1" applyBorder="1">
      <alignment vertical="center"/>
    </xf>
    <xf numFmtId="0" fontId="6" fillId="4" borderId="9" xfId="0" applyFont="1" applyFill="1" applyBorder="1" applyAlignment="1">
      <alignment horizontal="center" vertical="center"/>
    </xf>
    <xf numFmtId="0" fontId="6" fillId="7" borderId="0" xfId="0" applyFont="1" applyFill="1" applyAlignment="1">
      <alignment horizontal="center" vertical="center"/>
    </xf>
    <xf numFmtId="0" fontId="6" fillId="4" borderId="19" xfId="0" applyFont="1" applyFill="1" applyBorder="1" applyAlignment="1">
      <alignment horizontal="center" vertical="center"/>
    </xf>
    <xf numFmtId="0" fontId="6" fillId="4" borderId="31" xfId="0" applyFont="1" applyFill="1" applyBorder="1" applyAlignment="1">
      <alignment horizontal="center" vertical="center"/>
    </xf>
    <xf numFmtId="0" fontId="6" fillId="3" borderId="2" xfId="0" applyFont="1" applyFill="1" applyBorder="1" applyAlignment="1">
      <alignment horizontal="center" vertical="center" wrapText="1" readingOrder="1"/>
    </xf>
    <xf numFmtId="0" fontId="6" fillId="8" borderId="31" xfId="0" applyFont="1" applyFill="1" applyBorder="1" applyAlignment="1">
      <alignment horizontal="center" vertical="center"/>
    </xf>
    <xf numFmtId="0" fontId="6" fillId="7" borderId="34" xfId="0" applyFont="1" applyFill="1" applyBorder="1" applyAlignment="1">
      <alignment horizontal="center" vertical="center" wrapText="1" readingOrder="1"/>
    </xf>
    <xf numFmtId="0" fontId="6" fillId="0" borderId="25" xfId="0" applyFont="1" applyBorder="1" applyAlignment="1">
      <alignment horizontal="center" vertical="center"/>
    </xf>
    <xf numFmtId="0" fontId="2" fillId="0" borderId="26" xfId="1" applyFont="1" applyBorder="1" applyAlignment="1">
      <alignment horizontal="center" vertical="center"/>
    </xf>
    <xf numFmtId="0" fontId="6" fillId="7" borderId="35" xfId="0" applyFont="1" applyFill="1" applyBorder="1" applyAlignment="1">
      <alignment horizontal="center" vertical="center" wrapText="1" readingOrder="1"/>
    </xf>
    <xf numFmtId="0" fontId="6" fillId="7" borderId="36" xfId="0" applyFont="1" applyFill="1" applyBorder="1" applyAlignment="1">
      <alignment horizontal="center" vertical="center"/>
    </xf>
    <xf numFmtId="0" fontId="6" fillId="7" borderId="37" xfId="0" applyFont="1" applyFill="1" applyBorder="1" applyAlignment="1">
      <alignment horizontal="center" vertical="center"/>
    </xf>
    <xf numFmtId="0" fontId="5" fillId="7" borderId="38" xfId="0" applyFont="1" applyFill="1" applyBorder="1" applyAlignment="1">
      <alignment vertical="center" wrapText="1"/>
    </xf>
    <xf numFmtId="0" fontId="6" fillId="0" borderId="39" xfId="0" applyFont="1" applyBorder="1">
      <alignment vertical="center"/>
    </xf>
    <xf numFmtId="0" fontId="6" fillId="0" borderId="18" xfId="0" applyFont="1" applyBorder="1">
      <alignment vertical="center"/>
    </xf>
    <xf numFmtId="0" fontId="6" fillId="4" borderId="39" xfId="0" applyFont="1" applyFill="1" applyBorder="1" applyAlignment="1">
      <alignment horizontal="center" vertical="center"/>
    </xf>
    <xf numFmtId="0" fontId="9" fillId="0" borderId="42" xfId="0" applyFont="1" applyBorder="1" applyAlignment="1">
      <alignment horizontal="left" vertical="center" wrapText="1" readingOrder="1"/>
    </xf>
    <xf numFmtId="0" fontId="6" fillId="0" borderId="44" xfId="0" applyFont="1" applyBorder="1">
      <alignment vertical="center"/>
    </xf>
    <xf numFmtId="0" fontId="6" fillId="5" borderId="39" xfId="0" applyFont="1" applyFill="1" applyBorder="1" applyAlignment="1">
      <alignment horizontal="center" vertical="center"/>
    </xf>
    <xf numFmtId="0" fontId="9" fillId="0" borderId="44" xfId="0" applyFont="1" applyBorder="1" applyAlignment="1">
      <alignment horizontal="left" vertical="center" wrapText="1" readingOrder="1"/>
    </xf>
    <xf numFmtId="176" fontId="6" fillId="3" borderId="15" xfId="0" applyNumberFormat="1" applyFont="1" applyFill="1" applyBorder="1" applyAlignment="1">
      <alignment horizontal="center" vertical="center"/>
    </xf>
    <xf numFmtId="0" fontId="9" fillId="0" borderId="46" xfId="0" applyFont="1" applyBorder="1" applyAlignment="1">
      <alignment horizontal="center" vertical="center" wrapText="1" readingOrder="1"/>
    </xf>
    <xf numFmtId="0" fontId="9" fillId="0" borderId="46" xfId="0" applyFont="1" applyBorder="1" applyAlignment="1">
      <alignment horizontal="left" vertical="center" wrapText="1" readingOrder="1"/>
    </xf>
    <xf numFmtId="0" fontId="9" fillId="0" borderId="48" xfId="0" applyFont="1" applyBorder="1" applyAlignment="1">
      <alignment horizontal="center" vertical="center" wrapText="1" readingOrder="1"/>
    </xf>
    <xf numFmtId="2" fontId="6" fillId="0" borderId="0" xfId="0" applyNumberFormat="1" applyFont="1">
      <alignment vertical="center"/>
    </xf>
    <xf numFmtId="2" fontId="6" fillId="0" borderId="39" xfId="0" applyNumberFormat="1" applyFont="1" applyBorder="1">
      <alignment vertical="center"/>
    </xf>
    <xf numFmtId="2" fontId="6" fillId="0" borderId="40" xfId="0" applyNumberFormat="1" applyFont="1" applyBorder="1">
      <alignment vertical="center"/>
    </xf>
    <xf numFmtId="2" fontId="6" fillId="0" borderId="18" xfId="0" applyNumberFormat="1" applyFont="1" applyBorder="1">
      <alignment vertical="center"/>
    </xf>
    <xf numFmtId="0" fontId="6" fillId="7" borderId="1" xfId="0" applyFont="1" applyFill="1" applyBorder="1" applyAlignment="1">
      <alignment horizontal="left" vertical="center" readingOrder="1"/>
    </xf>
    <xf numFmtId="0" fontId="6" fillId="7" borderId="1" xfId="0" applyFont="1" applyFill="1" applyBorder="1">
      <alignment vertical="center"/>
    </xf>
    <xf numFmtId="0" fontId="9" fillId="7" borderId="1" xfId="0" applyFont="1" applyFill="1" applyBorder="1" applyAlignment="1">
      <alignment horizontal="center" vertical="center" wrapText="1" readingOrder="1"/>
    </xf>
    <xf numFmtId="0" fontId="9" fillId="7" borderId="1" xfId="0" applyFont="1" applyFill="1" applyBorder="1" applyAlignment="1">
      <alignment horizontal="left" vertical="center" wrapText="1" readingOrder="1"/>
    </xf>
    <xf numFmtId="0" fontId="5" fillId="7" borderId="21" xfId="0" applyFont="1" applyFill="1" applyBorder="1">
      <alignment vertical="center"/>
    </xf>
    <xf numFmtId="0" fontId="5" fillId="7" borderId="21" xfId="0" applyFont="1" applyFill="1" applyBorder="1" applyAlignment="1">
      <alignment vertical="center" wrapText="1"/>
    </xf>
    <xf numFmtId="0" fontId="8" fillId="2" borderId="8" xfId="0" applyFont="1" applyFill="1" applyBorder="1" applyAlignment="1">
      <alignment horizontal="center" vertical="center" wrapText="1" readingOrder="1"/>
    </xf>
    <xf numFmtId="0" fontId="6" fillId="7" borderId="18" xfId="0" applyFont="1" applyFill="1" applyBorder="1" applyAlignment="1">
      <alignment horizontal="left" vertical="center" readingOrder="1"/>
    </xf>
    <xf numFmtId="0" fontId="6" fillId="7" borderId="18" xfId="0" applyFont="1" applyFill="1" applyBorder="1">
      <alignment vertical="center"/>
    </xf>
    <xf numFmtId="0" fontId="9" fillId="0" borderId="39" xfId="0" applyFont="1" applyBorder="1" applyAlignment="1">
      <alignment horizontal="left" vertical="center" wrapText="1" readingOrder="1"/>
    </xf>
    <xf numFmtId="0" fontId="9" fillId="0" borderId="51" xfId="0" applyFont="1" applyBorder="1" applyAlignment="1">
      <alignment horizontal="left" vertical="center" wrapText="1" readingOrder="1"/>
    </xf>
    <xf numFmtId="0" fontId="7" fillId="11" borderId="1" xfId="0" applyFont="1" applyFill="1" applyBorder="1" applyAlignment="1">
      <alignment horizontal="center" vertical="center"/>
    </xf>
    <xf numFmtId="2" fontId="6" fillId="0" borderId="1" xfId="0" applyNumberFormat="1" applyFont="1" applyBorder="1">
      <alignment vertical="center"/>
    </xf>
    <xf numFmtId="0" fontId="9" fillId="7" borderId="49" xfId="0" applyFont="1" applyFill="1" applyBorder="1" applyAlignment="1">
      <alignment vertical="center" wrapText="1" readingOrder="1"/>
    </xf>
    <xf numFmtId="0" fontId="9" fillId="0" borderId="47" xfId="0" applyFont="1" applyBorder="1" applyAlignment="1">
      <alignment vertical="center" wrapText="1" readingOrder="1"/>
    </xf>
    <xf numFmtId="0" fontId="6" fillId="0" borderId="29" xfId="0" applyFont="1" applyBorder="1" applyAlignment="1">
      <alignment horizontal="center" vertical="center"/>
    </xf>
    <xf numFmtId="0" fontId="0" fillId="0" borderId="53" xfId="0" applyBorder="1">
      <alignment vertical="center"/>
    </xf>
    <xf numFmtId="0" fontId="0" fillId="0" borderId="54" xfId="0" applyBorder="1">
      <alignment vertical="center"/>
    </xf>
    <xf numFmtId="0" fontId="0" fillId="0" borderId="55" xfId="0" applyBorder="1">
      <alignment vertical="center"/>
    </xf>
    <xf numFmtId="0" fontId="0" fillId="0" borderId="57" xfId="0" applyBorder="1">
      <alignment vertical="center"/>
    </xf>
    <xf numFmtId="0" fontId="0" fillId="0" borderId="0" xfId="0" applyAlignment="1">
      <alignment horizontal="center" vertical="center"/>
    </xf>
    <xf numFmtId="0" fontId="5" fillId="7" borderId="52" xfId="0" applyFont="1" applyFill="1" applyBorder="1" applyAlignment="1">
      <alignment horizontal="right" vertical="center" wrapText="1"/>
    </xf>
    <xf numFmtId="0" fontId="5" fillId="7" borderId="21" xfId="0" applyFont="1" applyFill="1" applyBorder="1" applyAlignment="1">
      <alignment horizontal="right" vertical="center"/>
    </xf>
    <xf numFmtId="0" fontId="17" fillId="7" borderId="21" xfId="0" applyFont="1" applyFill="1" applyBorder="1">
      <alignment vertical="center"/>
    </xf>
    <xf numFmtId="0" fontId="6" fillId="7" borderId="61" xfId="0" applyFont="1" applyFill="1" applyBorder="1" applyAlignment="1">
      <alignment horizontal="center" vertical="center" wrapText="1" readingOrder="1"/>
    </xf>
    <xf numFmtId="0" fontId="6" fillId="7" borderId="25" xfId="0" applyFont="1" applyFill="1" applyBorder="1">
      <alignment vertical="center"/>
    </xf>
    <xf numFmtId="0" fontId="5" fillId="7" borderId="25" xfId="0" applyFont="1" applyFill="1" applyBorder="1" applyAlignment="1">
      <alignment horizontal="right" vertical="center" wrapText="1"/>
    </xf>
    <xf numFmtId="0" fontId="5" fillId="7" borderId="21" xfId="0" applyFont="1" applyFill="1" applyBorder="1" applyAlignment="1">
      <alignment horizontal="left" vertical="center"/>
    </xf>
    <xf numFmtId="0" fontId="5" fillId="7" borderId="24" xfId="0" applyFont="1" applyFill="1" applyBorder="1" applyAlignment="1">
      <alignment horizontal="right" vertical="center" wrapText="1"/>
    </xf>
    <xf numFmtId="0" fontId="6" fillId="7" borderId="61" xfId="0" quotePrefix="1" applyFont="1" applyFill="1" applyBorder="1" applyAlignment="1">
      <alignment horizontal="center" vertical="center"/>
    </xf>
    <xf numFmtId="0" fontId="5" fillId="7" borderId="25" xfId="0" applyFont="1" applyFill="1" applyBorder="1" applyAlignment="1">
      <alignment vertical="center" wrapText="1"/>
    </xf>
    <xf numFmtId="0" fontId="6" fillId="12" borderId="1" xfId="0" applyFont="1" applyFill="1" applyBorder="1" applyAlignment="1">
      <alignment horizontal="center" vertical="center"/>
    </xf>
    <xf numFmtId="0" fontId="19" fillId="0" borderId="1" xfId="0" applyFont="1" applyBorder="1" applyAlignment="1">
      <alignment horizontal="center" vertical="center"/>
    </xf>
    <xf numFmtId="0" fontId="20" fillId="0" borderId="1" xfId="0" applyFont="1" applyBorder="1">
      <alignment vertical="center"/>
    </xf>
    <xf numFmtId="0" fontId="6" fillId="0" borderId="22" xfId="0" applyFont="1" applyBorder="1" applyAlignment="1">
      <alignment horizontal="center" vertical="center"/>
    </xf>
    <xf numFmtId="0" fontId="18" fillId="7" borderId="1" xfId="0" applyFont="1" applyFill="1" applyBorder="1" applyAlignment="1">
      <alignment horizontal="left" vertical="center" readingOrder="1"/>
    </xf>
    <xf numFmtId="0" fontId="18" fillId="0" borderId="1" xfId="0" applyFont="1" applyBorder="1">
      <alignment vertical="center"/>
    </xf>
    <xf numFmtId="0" fontId="6" fillId="13" borderId="0" xfId="0" applyFont="1" applyFill="1">
      <alignment vertical="center"/>
    </xf>
    <xf numFmtId="0" fontId="6" fillId="14" borderId="0" xfId="0" applyFont="1" applyFill="1">
      <alignment vertical="center"/>
    </xf>
    <xf numFmtId="0" fontId="20" fillId="0" borderId="1" xfId="0" applyFont="1" applyBorder="1" applyAlignment="1">
      <alignment horizontal="center" vertical="center"/>
    </xf>
    <xf numFmtId="0" fontId="19" fillId="0" borderId="0" xfId="0" applyFont="1">
      <alignment vertical="center"/>
    </xf>
    <xf numFmtId="0" fontId="6" fillId="0" borderId="0" xfId="0" applyFont="1" applyAlignment="1">
      <alignment horizontal="left" vertical="center"/>
    </xf>
    <xf numFmtId="0" fontId="6" fillId="7" borderId="0" xfId="0" applyFont="1" applyFill="1" applyAlignment="1">
      <alignment horizontal="left" vertical="center"/>
    </xf>
    <xf numFmtId="0" fontId="21" fillId="0" borderId="0" xfId="0" applyFont="1" applyAlignment="1">
      <alignment horizontal="left" vertical="center"/>
    </xf>
    <xf numFmtId="0" fontId="21" fillId="7" borderId="0" xfId="0" applyFont="1" applyFill="1" applyAlignment="1">
      <alignment horizontal="left" vertical="center"/>
    </xf>
    <xf numFmtId="0" fontId="5" fillId="7" borderId="10" xfId="0" applyFont="1" applyFill="1" applyBorder="1" applyAlignment="1">
      <alignment horizontal="right" vertical="center" wrapText="1"/>
    </xf>
    <xf numFmtId="0" fontId="0" fillId="0" borderId="1" xfId="0" applyBorder="1">
      <alignment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0" borderId="65" xfId="0" applyFont="1" applyBorder="1" applyAlignment="1">
      <alignment horizontal="center" vertical="center"/>
    </xf>
    <xf numFmtId="0" fontId="28" fillId="0" borderId="0" xfId="0" applyFont="1" applyAlignment="1">
      <alignment horizontal="left" vertical="center"/>
    </xf>
    <xf numFmtId="0" fontId="28" fillId="0" borderId="0" xfId="0" applyFont="1">
      <alignment vertical="center"/>
    </xf>
    <xf numFmtId="0" fontId="21" fillId="0" borderId="0" xfId="0" applyFont="1">
      <alignment vertical="center"/>
    </xf>
    <xf numFmtId="0" fontId="29" fillId="0" borderId="0" xfId="0" applyFont="1">
      <alignment vertical="center"/>
    </xf>
    <xf numFmtId="0" fontId="6" fillId="0" borderId="1" xfId="0" applyFont="1" applyBorder="1" applyAlignment="1">
      <alignment horizontal="center" vertical="center"/>
    </xf>
    <xf numFmtId="0" fontId="6" fillId="0" borderId="66" xfId="0" applyFont="1" applyBorder="1" applyAlignment="1">
      <alignment horizontal="center" vertical="center"/>
    </xf>
    <xf numFmtId="0" fontId="6" fillId="0" borderId="68" xfId="0" applyFont="1" applyBorder="1" applyAlignment="1">
      <alignment horizontal="center" vertical="center"/>
    </xf>
    <xf numFmtId="0" fontId="6" fillId="0" borderId="72" xfId="0" applyFont="1" applyBorder="1" applyAlignment="1">
      <alignment horizontal="center" vertical="center"/>
    </xf>
    <xf numFmtId="0" fontId="6" fillId="0" borderId="73" xfId="0" applyFont="1" applyBorder="1" applyAlignment="1">
      <alignment horizontal="center" vertical="center"/>
    </xf>
    <xf numFmtId="0" fontId="6" fillId="0" borderId="75" xfId="0" applyFont="1" applyBorder="1" applyAlignment="1">
      <alignment horizontal="center" vertical="center"/>
    </xf>
    <xf numFmtId="0" fontId="6" fillId="0" borderId="76" xfId="0" applyFont="1" applyBorder="1" applyAlignment="1">
      <alignment horizontal="center" vertical="center"/>
    </xf>
    <xf numFmtId="0" fontId="6" fillId="0" borderId="33" xfId="0" applyFont="1" applyBorder="1" applyAlignment="1">
      <alignment horizontal="center" vertical="center"/>
    </xf>
    <xf numFmtId="0" fontId="10" fillId="8" borderId="74" xfId="0" applyFont="1" applyFill="1" applyBorder="1" applyAlignment="1">
      <alignment horizontal="center" vertical="center"/>
    </xf>
    <xf numFmtId="0" fontId="10" fillId="8" borderId="78" xfId="0" applyFont="1" applyFill="1" applyBorder="1" applyAlignment="1">
      <alignment horizontal="center" vertical="center"/>
    </xf>
    <xf numFmtId="0" fontId="6" fillId="0" borderId="74" xfId="0" applyFont="1" applyBorder="1" applyAlignment="1">
      <alignment horizontal="center" vertical="center"/>
    </xf>
    <xf numFmtId="0" fontId="6" fillId="0" borderId="78" xfId="0" applyFont="1" applyBorder="1" applyAlignment="1">
      <alignment horizontal="center" vertical="center"/>
    </xf>
    <xf numFmtId="178" fontId="6" fillId="15" borderId="17" xfId="0" applyNumberFormat="1" applyFont="1" applyFill="1" applyBorder="1" applyAlignment="1">
      <alignment horizontal="center" vertical="center"/>
    </xf>
    <xf numFmtId="178" fontId="18" fillId="15" borderId="70" xfId="0" applyNumberFormat="1" applyFont="1" applyFill="1" applyBorder="1" applyAlignment="1">
      <alignment horizontal="center" vertical="center"/>
    </xf>
    <xf numFmtId="2" fontId="6"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18" borderId="17" xfId="0" applyFont="1" applyFill="1" applyBorder="1" applyAlignment="1">
      <alignment horizontal="center" vertical="center"/>
    </xf>
    <xf numFmtId="0" fontId="6" fillId="0" borderId="19" xfId="0" applyFont="1" applyBorder="1" applyAlignment="1">
      <alignment vertical="center" wrapText="1" readingOrder="1"/>
    </xf>
    <xf numFmtId="0" fontId="6" fillId="7" borderId="19" xfId="0" applyFont="1" applyFill="1" applyBorder="1" applyAlignment="1">
      <alignment vertical="center" wrapText="1" readingOrder="1"/>
    </xf>
    <xf numFmtId="0" fontId="6" fillId="12" borderId="19" xfId="0" applyFont="1" applyFill="1" applyBorder="1" applyAlignment="1">
      <alignment horizontal="center" vertical="center"/>
    </xf>
    <xf numFmtId="0" fontId="20" fillId="0" borderId="1" xfId="0" applyFont="1" applyBorder="1" applyAlignment="1">
      <alignment horizontal="left" vertical="center"/>
    </xf>
    <xf numFmtId="178" fontId="6" fillId="15" borderId="69" xfId="0" applyNumberFormat="1" applyFont="1" applyFill="1" applyBorder="1" applyAlignment="1">
      <alignment horizontal="center" vertical="center"/>
    </xf>
    <xf numFmtId="178" fontId="6" fillId="15" borderId="74" xfId="0" applyNumberFormat="1" applyFont="1" applyFill="1" applyBorder="1" applyAlignment="1">
      <alignment horizontal="center" vertical="center"/>
    </xf>
    <xf numFmtId="178" fontId="6" fillId="15" borderId="70" xfId="0" applyNumberFormat="1" applyFont="1" applyFill="1" applyBorder="1" applyAlignment="1">
      <alignment horizontal="center" vertical="center"/>
    </xf>
    <xf numFmtId="0" fontId="7" fillId="18" borderId="69" xfId="0" applyFont="1" applyFill="1" applyBorder="1" applyAlignment="1">
      <alignment horizontal="center" vertical="center"/>
    </xf>
    <xf numFmtId="0" fontId="6" fillId="18" borderId="71" xfId="0" applyFont="1" applyFill="1" applyBorder="1" applyAlignment="1">
      <alignment horizontal="center" vertical="center"/>
    </xf>
    <xf numFmtId="0" fontId="6" fillId="18" borderId="73" xfId="0" applyFont="1" applyFill="1" applyBorder="1" applyAlignment="1">
      <alignment horizontal="center" vertical="center"/>
    </xf>
    <xf numFmtId="0" fontId="6" fillId="0" borderId="73" xfId="0" applyFont="1" applyBorder="1" applyAlignment="1">
      <alignment horizontal="left" vertical="center"/>
    </xf>
    <xf numFmtId="0" fontId="6" fillId="18" borderId="62" xfId="0" applyFont="1" applyFill="1" applyBorder="1" applyAlignment="1">
      <alignment horizontal="center" vertical="center"/>
    </xf>
    <xf numFmtId="176" fontId="6" fillId="3" borderId="39" xfId="0" applyNumberFormat="1" applyFont="1" applyFill="1" applyBorder="1" applyAlignment="1">
      <alignment horizontal="center" vertical="center"/>
    </xf>
    <xf numFmtId="0" fontId="6" fillId="0" borderId="79" xfId="0" applyFont="1" applyBorder="1" applyAlignment="1">
      <alignment horizontal="center" vertical="center"/>
    </xf>
    <xf numFmtId="177" fontId="10" fillId="0" borderId="62" xfId="0" applyNumberFormat="1" applyFont="1" applyBorder="1">
      <alignment vertical="center"/>
    </xf>
    <xf numFmtId="0" fontId="10" fillId="0" borderId="62" xfId="0" applyFont="1" applyBorder="1">
      <alignment vertical="center"/>
    </xf>
    <xf numFmtId="0" fontId="0" fillId="0" borderId="80" xfId="0" applyBorder="1">
      <alignment vertical="center"/>
    </xf>
    <xf numFmtId="0" fontId="0" fillId="0" borderId="81" xfId="0" applyBorder="1">
      <alignment vertical="center"/>
    </xf>
    <xf numFmtId="0" fontId="0" fillId="0" borderId="71" xfId="0" applyBorder="1">
      <alignment vertical="center"/>
    </xf>
    <xf numFmtId="0" fontId="0" fillId="0" borderId="82" xfId="0" applyBorder="1">
      <alignment vertical="center"/>
    </xf>
    <xf numFmtId="0" fontId="0" fillId="0" borderId="73" xfId="0" applyBorder="1">
      <alignment vertical="center"/>
    </xf>
    <xf numFmtId="14" fontId="0" fillId="0" borderId="0" xfId="0" applyNumberFormat="1"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wrapText="1"/>
    </xf>
    <xf numFmtId="0" fontId="23" fillId="0" borderId="0" xfId="0" applyFont="1">
      <alignment vertical="center"/>
    </xf>
    <xf numFmtId="0" fontId="24" fillId="0" borderId="0" xfId="0" applyFont="1" applyAlignment="1">
      <alignment horizontal="center" vertical="center" wrapText="1"/>
    </xf>
    <xf numFmtId="0" fontId="2"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0" fillId="0" borderId="83" xfId="0" applyBorder="1">
      <alignment vertical="center"/>
    </xf>
    <xf numFmtId="0" fontId="0" fillId="0" borderId="84" xfId="0" applyBorder="1">
      <alignment vertical="center"/>
    </xf>
    <xf numFmtId="0" fontId="0" fillId="0" borderId="76" xfId="0" applyBorder="1">
      <alignment vertical="center"/>
    </xf>
    <xf numFmtId="0" fontId="30" fillId="0" borderId="0" xfId="0" applyFont="1" applyAlignment="1">
      <alignment vertical="top" wrapText="1"/>
    </xf>
    <xf numFmtId="0" fontId="30" fillId="0" borderId="57" xfId="0" applyFont="1" applyBorder="1" applyAlignment="1">
      <alignment vertical="top" wrapText="1"/>
    </xf>
    <xf numFmtId="0" fontId="25" fillId="0" borderId="54" xfId="0" applyFont="1" applyBorder="1" applyAlignment="1">
      <alignment vertical="top" wrapText="1"/>
    </xf>
    <xf numFmtId="0" fontId="25" fillId="0" borderId="55" xfId="0" applyFont="1" applyBorder="1" applyAlignment="1">
      <alignment vertical="top" wrapText="1"/>
    </xf>
    <xf numFmtId="0" fontId="25" fillId="0" borderId="56" xfId="0" applyFont="1" applyBorder="1" applyAlignment="1">
      <alignment vertical="top" wrapText="1"/>
    </xf>
    <xf numFmtId="0" fontId="25" fillId="0" borderId="57" xfId="0" applyFont="1" applyBorder="1" applyAlignment="1">
      <alignment vertical="top" wrapText="1"/>
    </xf>
    <xf numFmtId="0" fontId="26" fillId="0" borderId="56" xfId="0" applyFont="1" applyBorder="1" applyAlignment="1">
      <alignment vertical="top" wrapText="1"/>
    </xf>
    <xf numFmtId="0" fontId="32" fillId="0" borderId="56" xfId="0" applyFont="1" applyBorder="1">
      <alignment vertical="center"/>
    </xf>
    <xf numFmtId="0" fontId="32" fillId="0" borderId="53" xfId="0" applyFont="1" applyBorder="1" applyAlignment="1"/>
    <xf numFmtId="0" fontId="25" fillId="0" borderId="54" xfId="0" applyFont="1" applyBorder="1" applyAlignment="1">
      <alignment wrapText="1"/>
    </xf>
    <xf numFmtId="0" fontId="25" fillId="0" borderId="55" xfId="0" applyFont="1" applyBorder="1" applyAlignment="1">
      <alignment wrapText="1"/>
    </xf>
    <xf numFmtId="0" fontId="0" fillId="0" borderId="0" xfId="0" applyAlignment="1"/>
    <xf numFmtId="0" fontId="6" fillId="0" borderId="0" xfId="0" applyFont="1" applyProtection="1">
      <alignment vertical="center"/>
      <protection hidden="1"/>
    </xf>
    <xf numFmtId="0" fontId="7" fillId="0" borderId="0" xfId="0" applyFont="1" applyProtection="1">
      <alignment vertical="center"/>
      <protection hidden="1"/>
    </xf>
    <xf numFmtId="0" fontId="6" fillId="0" borderId="0" xfId="0" applyFont="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6" fillId="0" borderId="66" xfId="0" applyFont="1" applyBorder="1" applyAlignment="1" applyProtection="1">
      <alignment horizontal="center" vertical="center"/>
      <protection hidden="1"/>
    </xf>
    <xf numFmtId="178" fontId="6" fillId="15" borderId="17" xfId="0" applyNumberFormat="1" applyFont="1" applyFill="1" applyBorder="1" applyAlignment="1" applyProtection="1">
      <alignment horizontal="center" vertical="center"/>
      <protection hidden="1"/>
    </xf>
    <xf numFmtId="0" fontId="6" fillId="17" borderId="0" xfId="0" applyFont="1" applyFill="1" applyAlignment="1" applyProtection="1">
      <alignment horizontal="center" vertical="center"/>
      <protection hidden="1"/>
    </xf>
    <xf numFmtId="0" fontId="6" fillId="15" borderId="3" xfId="0" applyFont="1" applyFill="1" applyBorder="1" applyAlignment="1" applyProtection="1">
      <alignment horizontal="left" vertical="center"/>
      <protection hidden="1"/>
    </xf>
    <xf numFmtId="0" fontId="8" fillId="2" borderId="6" xfId="0" applyFont="1" applyFill="1" applyBorder="1" applyAlignment="1" applyProtection="1">
      <alignment horizontal="center" vertical="center" wrapText="1" readingOrder="1"/>
      <protection hidden="1"/>
    </xf>
    <xf numFmtId="0" fontId="20" fillId="0" borderId="1" xfId="0" applyFont="1" applyBorder="1" applyAlignment="1" applyProtection="1">
      <alignment horizontal="center" vertical="center"/>
      <protection hidden="1"/>
    </xf>
    <xf numFmtId="0" fontId="6" fillId="0" borderId="22" xfId="0" applyFont="1" applyBorder="1" applyAlignment="1" applyProtection="1">
      <alignment horizontal="center" vertical="center"/>
      <protection hidden="1"/>
    </xf>
    <xf numFmtId="0" fontId="6" fillId="4" borderId="4" xfId="0" applyFont="1" applyFill="1" applyBorder="1" applyAlignment="1" applyProtection="1">
      <alignment horizontal="left" vertical="center"/>
      <protection hidden="1"/>
    </xf>
    <xf numFmtId="0" fontId="6" fillId="9" borderId="1" xfId="0" applyFont="1" applyFill="1" applyBorder="1" applyAlignment="1" applyProtection="1">
      <alignment horizontal="center" vertical="center" wrapText="1" readingOrder="1"/>
      <protection hidden="1"/>
    </xf>
    <xf numFmtId="0" fontId="6" fillId="9" borderId="1" xfId="0" applyFont="1" applyFill="1" applyBorder="1" applyAlignment="1" applyProtection="1">
      <alignment horizontal="left" vertical="center" wrapText="1" readingOrder="1"/>
      <protection hidden="1"/>
    </xf>
    <xf numFmtId="0" fontId="6" fillId="9" borderId="2" xfId="0" applyFont="1" applyFill="1" applyBorder="1" applyAlignment="1" applyProtection="1">
      <alignment horizontal="center" vertical="center" wrapText="1" readingOrder="1"/>
      <protection hidden="1"/>
    </xf>
    <xf numFmtId="0" fontId="6" fillId="0" borderId="1" xfId="0" applyFont="1" applyBorder="1" applyAlignment="1" applyProtection="1">
      <alignment horizontal="center" vertical="center"/>
      <protection hidden="1"/>
    </xf>
    <xf numFmtId="0" fontId="6" fillId="0" borderId="1" xfId="0" applyFont="1" applyBorder="1" applyAlignment="1" applyProtection="1">
      <alignment horizontal="center" vertical="center" wrapText="1" readingOrder="1"/>
      <protection hidden="1"/>
    </xf>
    <xf numFmtId="0" fontId="6" fillId="0" borderId="1" xfId="0" applyFont="1" applyBorder="1" applyProtection="1">
      <alignment vertical="center"/>
      <protection hidden="1"/>
    </xf>
    <xf numFmtId="0" fontId="6" fillId="4" borderId="2" xfId="0" applyFont="1" applyFill="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2" fontId="6" fillId="0" borderId="0" xfId="0" applyNumberFormat="1" applyFont="1" applyProtection="1">
      <alignment vertical="center"/>
      <protection hidden="1"/>
    </xf>
    <xf numFmtId="0" fontId="6" fillId="4" borderId="5" xfId="0" applyFont="1" applyFill="1" applyBorder="1" applyAlignment="1" applyProtection="1">
      <alignment horizontal="left" vertical="center"/>
      <protection hidden="1"/>
    </xf>
    <xf numFmtId="0" fontId="6" fillId="5" borderId="2" xfId="0" applyFont="1" applyFill="1" applyBorder="1" applyAlignment="1" applyProtection="1">
      <alignment horizontal="center" vertical="center"/>
      <protection hidden="1"/>
    </xf>
    <xf numFmtId="2" fontId="6" fillId="0" borderId="39" xfId="0" applyNumberFormat="1" applyFont="1" applyBorder="1" applyProtection="1">
      <alignment vertical="center"/>
      <protection hidden="1"/>
    </xf>
    <xf numFmtId="0" fontId="6" fillId="0" borderId="5" xfId="0" applyFont="1" applyBorder="1" applyProtection="1">
      <alignment vertical="center"/>
      <protection hidden="1"/>
    </xf>
    <xf numFmtId="0" fontId="6" fillId="4" borderId="31" xfId="0" applyFont="1" applyFill="1" applyBorder="1" applyAlignment="1" applyProtection="1">
      <alignment horizontal="center" vertical="center"/>
      <protection hidden="1"/>
    </xf>
    <xf numFmtId="0" fontId="6" fillId="5" borderId="4" xfId="0" applyFont="1" applyFill="1" applyBorder="1" applyAlignment="1" applyProtection="1">
      <alignment horizontal="left" vertical="center"/>
      <protection hidden="1"/>
    </xf>
    <xf numFmtId="0" fontId="6" fillId="0" borderId="65" xfId="0" applyFont="1" applyBorder="1" applyAlignment="1" applyProtection="1">
      <alignment horizontal="center" vertical="center"/>
      <protection hidden="1"/>
    </xf>
    <xf numFmtId="0" fontId="6" fillId="7" borderId="1" xfId="0" applyFont="1" applyFill="1" applyBorder="1" applyAlignment="1" applyProtection="1">
      <alignment horizontal="left" vertical="center" readingOrder="1"/>
      <protection hidden="1"/>
    </xf>
    <xf numFmtId="0" fontId="6" fillId="0" borderId="63" xfId="0" applyFont="1" applyBorder="1" applyAlignment="1" applyProtection="1">
      <alignment horizontal="center" vertical="center"/>
      <protection hidden="1"/>
    </xf>
    <xf numFmtId="2" fontId="6" fillId="0" borderId="40" xfId="0" applyNumberFormat="1" applyFont="1" applyBorder="1" applyProtection="1">
      <alignment vertical="center"/>
      <protection hidden="1"/>
    </xf>
    <xf numFmtId="0" fontId="6" fillId="7" borderId="1" xfId="0" applyFont="1" applyFill="1" applyBorder="1" applyProtection="1">
      <alignment vertical="center"/>
      <protection hidden="1"/>
    </xf>
    <xf numFmtId="0" fontId="18" fillId="15" borderId="0" xfId="0" applyFont="1" applyFill="1" applyProtection="1">
      <alignment vertical="center"/>
      <protection hidden="1"/>
    </xf>
    <xf numFmtId="0" fontId="6" fillId="15" borderId="0" xfId="0" applyFont="1" applyFill="1" applyProtection="1">
      <alignment vertical="center"/>
      <protection hidden="1"/>
    </xf>
    <xf numFmtId="0" fontId="18" fillId="0" borderId="0" xfId="0" applyFont="1" applyProtection="1">
      <alignment vertical="center"/>
      <protection hidden="1"/>
    </xf>
    <xf numFmtId="0" fontId="6" fillId="5" borderId="5" xfId="0" applyFont="1" applyFill="1" applyBorder="1" applyAlignment="1" applyProtection="1">
      <alignment horizontal="left" vertical="center"/>
      <protection hidden="1"/>
    </xf>
    <xf numFmtId="2" fontId="6" fillId="0" borderId="18" xfId="0" applyNumberFormat="1" applyFont="1" applyBorder="1" applyProtection="1">
      <alignment vertical="center"/>
      <protection hidden="1"/>
    </xf>
    <xf numFmtId="0" fontId="6" fillId="7" borderId="18" xfId="0" applyFont="1" applyFill="1" applyBorder="1" applyAlignment="1" applyProtection="1">
      <alignment horizontal="left" vertical="center" readingOrder="1"/>
      <protection hidden="1"/>
    </xf>
    <xf numFmtId="0" fontId="6" fillId="0" borderId="0" xfId="0" applyFont="1" applyAlignment="1" applyProtection="1">
      <alignment horizontal="left" vertical="center"/>
      <protection hidden="1"/>
    </xf>
    <xf numFmtId="0" fontId="6" fillId="0" borderId="17" xfId="0" applyFont="1" applyBorder="1" applyAlignment="1" applyProtection="1">
      <alignment horizontal="center" vertical="center"/>
      <protection hidden="1"/>
    </xf>
    <xf numFmtId="0" fontId="9" fillId="7" borderId="1" xfId="0" applyFont="1" applyFill="1" applyBorder="1" applyAlignment="1" applyProtection="1">
      <alignment horizontal="center" vertical="center" wrapText="1" readingOrder="1"/>
      <protection hidden="1"/>
    </xf>
    <xf numFmtId="0" fontId="9" fillId="7" borderId="1" xfId="0" applyFont="1" applyFill="1" applyBorder="1" applyAlignment="1" applyProtection="1">
      <alignment horizontal="left" vertical="center" wrapText="1" readingOrder="1"/>
      <protection hidden="1"/>
    </xf>
    <xf numFmtId="0" fontId="9" fillId="0" borderId="48" xfId="0" applyFont="1" applyBorder="1" applyAlignment="1" applyProtection="1">
      <alignment horizontal="center" vertical="center" wrapText="1" readingOrder="1"/>
      <protection hidden="1"/>
    </xf>
    <xf numFmtId="0" fontId="9" fillId="0" borderId="46" xfId="0" applyFont="1" applyBorder="1" applyAlignment="1" applyProtection="1">
      <alignment horizontal="left" vertical="center" wrapText="1" readingOrder="1"/>
      <protection hidden="1"/>
    </xf>
    <xf numFmtId="0" fontId="6" fillId="4" borderId="39" xfId="0" applyFont="1" applyFill="1" applyBorder="1" applyAlignment="1" applyProtection="1">
      <alignment horizontal="center" vertical="center"/>
      <protection hidden="1"/>
    </xf>
    <xf numFmtId="0" fontId="9" fillId="0" borderId="42" xfId="0" applyFont="1" applyBorder="1" applyAlignment="1" applyProtection="1">
      <alignment horizontal="left" vertical="center" wrapText="1" readingOrder="1"/>
      <protection hidden="1"/>
    </xf>
    <xf numFmtId="0" fontId="6" fillId="4" borderId="18" xfId="0" applyFont="1" applyFill="1" applyBorder="1" applyAlignment="1" applyProtection="1">
      <alignment horizontal="center" vertical="center"/>
      <protection hidden="1"/>
    </xf>
    <xf numFmtId="0" fontId="6" fillId="0" borderId="44" xfId="0" applyFont="1" applyBorder="1" applyProtection="1">
      <alignment vertical="center"/>
      <protection hidden="1"/>
    </xf>
    <xf numFmtId="0" fontId="6" fillId="5" borderId="18" xfId="0" applyFont="1" applyFill="1" applyBorder="1" applyAlignment="1" applyProtection="1">
      <alignment horizontal="center" vertical="center"/>
      <protection hidden="1"/>
    </xf>
    <xf numFmtId="0" fontId="6" fillId="0" borderId="68" xfId="0" applyFont="1" applyBorder="1" applyAlignment="1" applyProtection="1">
      <alignment horizontal="center" vertical="center"/>
      <protection hidden="1"/>
    </xf>
    <xf numFmtId="0" fontId="6" fillId="15" borderId="0" xfId="0" applyFont="1" applyFill="1" applyAlignment="1" applyProtection="1">
      <alignment horizontal="left" vertical="center"/>
      <protection hidden="1"/>
    </xf>
    <xf numFmtId="178" fontId="18" fillId="15" borderId="70" xfId="0" applyNumberFormat="1" applyFont="1" applyFill="1" applyBorder="1" applyAlignment="1" applyProtection="1">
      <alignment horizontal="center" vertical="center"/>
      <protection hidden="1"/>
    </xf>
    <xf numFmtId="177" fontId="6" fillId="17" borderId="71" xfId="0" applyNumberFormat="1" applyFont="1" applyFill="1" applyBorder="1" applyAlignment="1" applyProtection="1">
      <alignment horizontal="center" vertical="center"/>
      <protection hidden="1"/>
    </xf>
    <xf numFmtId="0" fontId="18" fillId="15" borderId="7" xfId="0" applyFont="1" applyFill="1" applyBorder="1" applyAlignment="1" applyProtection="1">
      <alignment horizontal="left" vertical="center"/>
      <protection hidden="1"/>
    </xf>
    <xf numFmtId="0" fontId="9" fillId="0" borderId="44" xfId="0" applyFont="1" applyBorder="1" applyAlignment="1" applyProtection="1">
      <alignment horizontal="left" vertical="center" wrapText="1" readingOrder="1"/>
      <protection hidden="1"/>
    </xf>
    <xf numFmtId="177" fontId="6" fillId="0" borderId="74" xfId="0" applyNumberFormat="1" applyFont="1" applyBorder="1" applyAlignment="1" applyProtection="1">
      <alignment horizontal="center" vertical="center"/>
      <protection hidden="1"/>
    </xf>
    <xf numFmtId="177" fontId="6" fillId="0" borderId="73" xfId="0" applyNumberFormat="1" applyFont="1" applyBorder="1" applyAlignment="1" applyProtection="1">
      <alignment horizontal="center" vertical="center"/>
      <protection hidden="1"/>
    </xf>
    <xf numFmtId="177" fontId="6" fillId="5" borderId="67" xfId="0" applyNumberFormat="1" applyFont="1" applyFill="1" applyBorder="1" applyAlignment="1" applyProtection="1">
      <alignment horizontal="left" vertical="center"/>
      <protection hidden="1"/>
    </xf>
    <xf numFmtId="0" fontId="9" fillId="0" borderId="46" xfId="0" applyFont="1" applyBorder="1" applyAlignment="1" applyProtection="1">
      <alignment horizontal="center" vertical="center" wrapText="1" readingOrder="1"/>
      <protection hidden="1"/>
    </xf>
    <xf numFmtId="0" fontId="6" fillId="5" borderId="39" xfId="0" applyFont="1" applyFill="1" applyBorder="1" applyAlignment="1" applyProtection="1">
      <alignment horizontal="center" vertical="center"/>
      <protection hidden="1"/>
    </xf>
    <xf numFmtId="176" fontId="6" fillId="3" borderId="15" xfId="0" applyNumberFormat="1" applyFont="1" applyFill="1" applyBorder="1" applyAlignment="1" applyProtection="1">
      <alignment horizontal="center" vertical="center"/>
      <protection hidden="1"/>
    </xf>
    <xf numFmtId="176" fontId="6" fillId="3" borderId="13" xfId="0" applyNumberFormat="1" applyFont="1" applyFill="1" applyBorder="1" applyAlignment="1" applyProtection="1">
      <alignment horizontal="center" vertical="center"/>
      <protection hidden="1"/>
    </xf>
    <xf numFmtId="177" fontId="10" fillId="0" borderId="1" xfId="0" applyNumberFormat="1" applyFont="1" applyBorder="1" applyProtection="1">
      <alignment vertical="center"/>
      <protection hidden="1"/>
    </xf>
    <xf numFmtId="0" fontId="8" fillId="2" borderId="8" xfId="0" applyFont="1" applyFill="1" applyBorder="1" applyAlignment="1" applyProtection="1">
      <alignment horizontal="center" vertical="center" wrapText="1" readingOrder="1"/>
      <protection hidden="1"/>
    </xf>
    <xf numFmtId="0" fontId="7" fillId="11" borderId="1" xfId="0" applyFont="1" applyFill="1" applyBorder="1" applyAlignment="1" applyProtection="1">
      <alignment horizontal="center" vertical="center"/>
      <protection hidden="1"/>
    </xf>
    <xf numFmtId="177" fontId="6" fillId="0" borderId="78" xfId="0" applyNumberFormat="1" applyFont="1" applyBorder="1" applyAlignment="1" applyProtection="1">
      <alignment horizontal="center" vertical="center"/>
      <protection hidden="1"/>
    </xf>
    <xf numFmtId="177" fontId="6" fillId="0" borderId="76" xfId="0" applyNumberFormat="1" applyFont="1" applyBorder="1" applyAlignment="1" applyProtection="1">
      <alignment horizontal="center" vertical="center"/>
      <protection hidden="1"/>
    </xf>
    <xf numFmtId="177" fontId="6" fillId="5" borderId="13" xfId="0" applyNumberFormat="1" applyFont="1" applyFill="1" applyBorder="1" applyAlignment="1" applyProtection="1">
      <alignment horizontal="left" vertical="center"/>
      <protection hidden="1"/>
    </xf>
    <xf numFmtId="0" fontId="6" fillId="0" borderId="18" xfId="0" applyFont="1" applyBorder="1" applyProtection="1">
      <alignment vertical="center"/>
      <protection hidden="1"/>
    </xf>
    <xf numFmtId="2" fontId="6" fillId="0" borderId="1" xfId="0" applyNumberFormat="1" applyFont="1" applyBorder="1" applyAlignment="1" applyProtection="1">
      <alignment horizontal="center" vertical="center"/>
      <protection hidden="1"/>
    </xf>
    <xf numFmtId="0" fontId="6" fillId="15" borderId="7" xfId="0" applyFont="1" applyFill="1" applyBorder="1" applyAlignment="1" applyProtection="1">
      <alignment horizontal="left" vertical="center"/>
      <protection hidden="1"/>
    </xf>
    <xf numFmtId="0" fontId="6" fillId="0" borderId="39" xfId="0" applyFont="1" applyBorder="1" applyProtection="1">
      <alignment vertical="center"/>
      <protection hidden="1"/>
    </xf>
    <xf numFmtId="0" fontId="6" fillId="0" borderId="74" xfId="0" applyFont="1" applyBorder="1" applyAlignment="1" applyProtection="1">
      <alignment horizontal="center" vertical="center"/>
      <protection hidden="1"/>
    </xf>
    <xf numFmtId="2" fontId="6" fillId="0" borderId="73" xfId="0" applyNumberFormat="1"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2" fontId="6" fillId="0" borderId="76" xfId="0" applyNumberFormat="1" applyFont="1" applyBorder="1" applyAlignment="1" applyProtection="1">
      <alignment horizontal="center" vertical="center"/>
      <protection hidden="1"/>
    </xf>
    <xf numFmtId="0" fontId="18" fillId="15" borderId="70" xfId="0" applyFont="1" applyFill="1" applyBorder="1" applyAlignment="1" applyProtection="1">
      <alignment horizontal="center" vertical="center"/>
      <protection hidden="1"/>
    </xf>
    <xf numFmtId="0" fontId="6" fillId="17" borderId="71" xfId="0" applyFont="1" applyFill="1" applyBorder="1" applyAlignment="1" applyProtection="1">
      <alignment horizontal="center" vertical="center"/>
      <protection hidden="1"/>
    </xf>
    <xf numFmtId="0" fontId="10" fillId="8" borderId="74" xfId="0" applyFont="1" applyFill="1" applyBorder="1" applyAlignment="1" applyProtection="1">
      <alignment horizontal="center" vertical="center"/>
      <protection hidden="1"/>
    </xf>
    <xf numFmtId="0" fontId="6" fillId="0" borderId="73" xfId="0" applyFont="1" applyBorder="1" applyAlignment="1" applyProtection="1">
      <alignment horizontal="center" vertical="center"/>
      <protection hidden="1"/>
    </xf>
    <xf numFmtId="0" fontId="6" fillId="7" borderId="18" xfId="0" applyFont="1" applyFill="1" applyBorder="1" applyProtection="1">
      <alignment vertical="center"/>
      <protection hidden="1"/>
    </xf>
    <xf numFmtId="0" fontId="21" fillId="0" borderId="0" xfId="0" applyFont="1" applyAlignment="1" applyProtection="1">
      <alignment horizontal="left" vertical="center"/>
      <protection hidden="1"/>
    </xf>
    <xf numFmtId="0" fontId="10" fillId="15" borderId="77" xfId="0" applyFont="1" applyFill="1" applyBorder="1" applyAlignment="1" applyProtection="1">
      <alignment horizontal="center" vertical="center"/>
      <protection hidden="1"/>
    </xf>
    <xf numFmtId="0" fontId="6" fillId="15" borderId="73" xfId="0" applyFont="1" applyFill="1" applyBorder="1" applyAlignment="1" applyProtection="1">
      <alignment horizontal="center" vertical="center"/>
      <protection hidden="1"/>
    </xf>
    <xf numFmtId="0" fontId="31" fillId="15" borderId="67" xfId="0" applyFont="1" applyFill="1" applyBorder="1" applyAlignment="1" applyProtection="1">
      <alignment horizontal="left" vertical="center"/>
      <protection hidden="1"/>
    </xf>
    <xf numFmtId="0" fontId="9" fillId="0" borderId="39" xfId="0" applyFont="1" applyBorder="1" applyAlignment="1" applyProtection="1">
      <alignment horizontal="left" vertical="center" wrapText="1" readingOrder="1"/>
      <protection hidden="1"/>
    </xf>
    <xf numFmtId="0" fontId="9" fillId="0" borderId="51" xfId="0" applyFont="1" applyBorder="1" applyAlignment="1" applyProtection="1">
      <alignment horizontal="left" vertical="center" wrapText="1" readingOrder="1"/>
      <protection hidden="1"/>
    </xf>
    <xf numFmtId="0" fontId="10" fillId="8" borderId="78" xfId="0" applyFont="1" applyFill="1" applyBorder="1" applyAlignment="1" applyProtection="1">
      <alignment horizontal="center" vertical="center"/>
      <protection hidden="1"/>
    </xf>
    <xf numFmtId="0" fontId="6" fillId="0" borderId="76" xfId="0" applyFont="1" applyBorder="1" applyAlignment="1" applyProtection="1">
      <alignment horizontal="center" vertical="center"/>
      <protection hidden="1"/>
    </xf>
    <xf numFmtId="0" fontId="6" fillId="12" borderId="1" xfId="0" applyFont="1" applyFill="1" applyBorder="1" applyAlignment="1" applyProtection="1">
      <alignment horizontal="center" vertical="center"/>
      <protection hidden="1"/>
    </xf>
    <xf numFmtId="0" fontId="6" fillId="0" borderId="1" xfId="0" applyFont="1" applyBorder="1" applyAlignment="1" applyProtection="1">
      <alignment vertical="center" wrapText="1" readingOrder="1"/>
      <protection hidden="1"/>
    </xf>
    <xf numFmtId="2" fontId="6" fillId="0" borderId="1" xfId="0" applyNumberFormat="1" applyFont="1" applyBorder="1" applyProtection="1">
      <alignment vertical="center"/>
      <protection hidden="1"/>
    </xf>
    <xf numFmtId="0" fontId="6" fillId="0" borderId="72" xfId="0" applyFont="1" applyBorder="1" applyAlignment="1" applyProtection="1">
      <alignment horizontal="center" vertical="center"/>
      <protection hidden="1"/>
    </xf>
    <xf numFmtId="0" fontId="6" fillId="7" borderId="1" xfId="0" applyFont="1" applyFill="1" applyBorder="1" applyAlignment="1" applyProtection="1">
      <alignment vertical="center" wrapText="1" readingOrder="1"/>
      <protection hidden="1"/>
    </xf>
    <xf numFmtId="0" fontId="9" fillId="7" borderId="1" xfId="0" applyFont="1" applyFill="1" applyBorder="1" applyAlignment="1" applyProtection="1">
      <alignment vertical="center" wrapText="1" readingOrder="1"/>
      <protection hidden="1"/>
    </xf>
    <xf numFmtId="0" fontId="9" fillId="0" borderId="1" xfId="0" applyFont="1" applyBorder="1" applyAlignment="1" applyProtection="1">
      <alignment vertical="center" wrapText="1" readingOrder="1"/>
      <protection hidden="1"/>
    </xf>
    <xf numFmtId="0" fontId="6" fillId="15" borderId="74"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wrapText="1" readingOrder="1"/>
      <protection hidden="1"/>
    </xf>
    <xf numFmtId="0" fontId="6" fillId="0" borderId="75" xfId="0" applyFont="1" applyBorder="1" applyAlignment="1" applyProtection="1">
      <alignment horizontal="center" vertical="center"/>
      <protection hidden="1"/>
    </xf>
    <xf numFmtId="0" fontId="6" fillId="0" borderId="33" xfId="0" applyFont="1" applyBorder="1" applyAlignment="1" applyProtection="1">
      <alignment horizontal="center" vertical="center"/>
      <protection hidden="1"/>
    </xf>
    <xf numFmtId="0" fontId="28" fillId="0" borderId="0" xfId="0" applyFont="1" applyAlignment="1" applyProtection="1">
      <alignment horizontal="left" vertical="center"/>
      <protection hidden="1"/>
    </xf>
    <xf numFmtId="0" fontId="6" fillId="5" borderId="67" xfId="0" applyFont="1" applyFill="1" applyBorder="1" applyAlignment="1" applyProtection="1">
      <alignment horizontal="left" vertical="center"/>
      <protection hidden="1"/>
    </xf>
    <xf numFmtId="0" fontId="6" fillId="5" borderId="13" xfId="0" applyFont="1" applyFill="1" applyBorder="1" applyAlignment="1" applyProtection="1">
      <alignment horizontal="left" vertical="center"/>
      <protection hidden="1"/>
    </xf>
    <xf numFmtId="0" fontId="6" fillId="3" borderId="17"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6" fillId="3" borderId="0" xfId="0" applyFont="1" applyFill="1" applyProtection="1">
      <alignment vertical="center"/>
      <protection hidden="1"/>
    </xf>
    <xf numFmtId="0" fontId="19" fillId="0" borderId="1" xfId="0" applyFont="1" applyBorder="1" applyAlignment="1" applyProtection="1">
      <alignment horizontal="center" vertical="center"/>
      <protection hidden="1"/>
    </xf>
    <xf numFmtId="0" fontId="20" fillId="0" borderId="1" xfId="0" applyFont="1" applyBorder="1" applyProtection="1">
      <alignment vertical="center"/>
      <protection hidden="1"/>
    </xf>
    <xf numFmtId="0" fontId="7" fillId="17" borderId="17" xfId="0" applyFont="1" applyFill="1" applyBorder="1" applyAlignment="1" applyProtection="1">
      <alignment horizontal="center" vertical="center"/>
      <protection hidden="1"/>
    </xf>
    <xf numFmtId="0" fontId="6" fillId="16" borderId="0" xfId="0" applyFont="1" applyFill="1" applyProtection="1">
      <alignment vertical="center"/>
      <protection hidden="1"/>
    </xf>
    <xf numFmtId="0" fontId="7" fillId="0" borderId="17"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28" fillId="0" borderId="0" xfId="0" applyFont="1" applyAlignment="1" applyProtection="1">
      <alignment horizontal="center" vertical="center"/>
      <protection hidden="1"/>
    </xf>
    <xf numFmtId="0" fontId="0" fillId="0" borderId="1" xfId="0" applyBorder="1" applyProtection="1">
      <alignment vertical="center"/>
      <protection hidden="1"/>
    </xf>
    <xf numFmtId="0" fontId="0" fillId="0" borderId="0" xfId="0" applyProtection="1">
      <alignment vertical="center"/>
      <protection hidden="1"/>
    </xf>
    <xf numFmtId="14" fontId="5" fillId="0" borderId="16" xfId="0" applyNumberFormat="1" applyFont="1" applyBorder="1" applyAlignment="1" applyProtection="1">
      <alignment horizontal="centerContinuous" vertical="center"/>
      <protection locked="0"/>
    </xf>
    <xf numFmtId="0" fontId="5" fillId="0" borderId="16" xfId="0" applyFont="1" applyBorder="1" applyAlignment="1" applyProtection="1">
      <alignment horizontal="centerContinuous" vertical="center"/>
      <protection locked="0"/>
    </xf>
    <xf numFmtId="0" fontId="5" fillId="0" borderId="16" xfId="0" applyFont="1" applyBorder="1" applyAlignment="1" applyProtection="1">
      <alignment horizontal="centerContinuous" vertical="top"/>
      <protection locked="0"/>
    </xf>
    <xf numFmtId="0" fontId="11" fillId="0" borderId="0" xfId="0" applyFont="1">
      <alignment vertical="center"/>
    </xf>
    <xf numFmtId="0" fontId="6" fillId="0" borderId="86" xfId="0" applyFont="1" applyBorder="1" applyAlignment="1">
      <alignment horizontal="center" vertical="center"/>
    </xf>
    <xf numFmtId="0" fontId="6" fillId="0" borderId="25" xfId="0" applyFont="1" applyBorder="1">
      <alignment vertical="center"/>
    </xf>
    <xf numFmtId="0" fontId="0" fillId="0" borderId="20" xfId="0" applyBorder="1">
      <alignment vertical="center"/>
    </xf>
    <xf numFmtId="0" fontId="0" fillId="0" borderId="25" xfId="0" applyBorder="1">
      <alignment vertical="center"/>
    </xf>
    <xf numFmtId="0" fontId="36" fillId="0" borderId="26" xfId="1" applyFont="1" applyBorder="1" applyAlignment="1">
      <alignment horizontal="center" vertical="center"/>
    </xf>
    <xf numFmtId="0" fontId="36" fillId="0" borderId="28" xfId="1" applyFont="1" applyBorder="1" applyAlignment="1">
      <alignment horizontal="center" vertical="center"/>
    </xf>
    <xf numFmtId="0" fontId="6" fillId="0" borderId="85" xfId="0" applyFont="1" applyBorder="1">
      <alignment vertical="center"/>
    </xf>
    <xf numFmtId="0" fontId="6" fillId="0" borderId="88" xfId="0" applyFont="1" applyBorder="1" applyAlignment="1">
      <alignment horizontal="center" vertical="center"/>
    </xf>
    <xf numFmtId="0" fontId="37" fillId="0" borderId="0" xfId="0" applyFont="1" applyProtection="1">
      <alignment vertical="center"/>
      <protection locked="0"/>
    </xf>
    <xf numFmtId="0" fontId="37" fillId="0" borderId="88" xfId="0" applyFont="1" applyBorder="1" applyProtection="1">
      <alignment vertical="center"/>
      <protection locked="0"/>
    </xf>
    <xf numFmtId="0" fontId="37" fillId="0" borderId="85" xfId="0" applyFont="1" applyBorder="1" applyProtection="1">
      <alignment vertical="center"/>
      <protection locked="0"/>
    </xf>
    <xf numFmtId="0" fontId="37" fillId="0" borderId="87" xfId="0" applyFont="1" applyBorder="1" applyProtection="1">
      <alignment vertical="center"/>
      <protection locked="0"/>
    </xf>
    <xf numFmtId="0" fontId="37" fillId="0" borderId="25" xfId="0" applyFont="1" applyBorder="1" applyProtection="1">
      <alignment vertical="center"/>
      <protection locked="0"/>
    </xf>
    <xf numFmtId="0" fontId="36" fillId="0" borderId="85" xfId="0" applyFont="1" applyBorder="1" applyProtection="1">
      <alignment vertical="center"/>
      <protection locked="0"/>
    </xf>
    <xf numFmtId="0" fontId="36" fillId="0" borderId="21" xfId="0" applyFont="1" applyBorder="1" applyAlignment="1" applyProtection="1">
      <alignment horizontal="center" vertical="center"/>
      <protection locked="0"/>
    </xf>
    <xf numFmtId="0" fontId="36" fillId="0" borderId="0" xfId="0" applyFont="1" applyProtection="1">
      <alignment vertical="center"/>
      <protection locked="0"/>
    </xf>
    <xf numFmtId="0" fontId="36" fillId="0" borderId="61" xfId="0" applyFont="1" applyBorder="1" applyProtection="1">
      <alignment vertical="center"/>
      <protection locked="0"/>
    </xf>
    <xf numFmtId="0" fontId="36" fillId="0" borderId="25" xfId="0" applyFont="1" applyBorder="1" applyProtection="1">
      <alignment vertical="center"/>
      <protection locked="0"/>
    </xf>
    <xf numFmtId="0" fontId="36" fillId="0" borderId="26" xfId="0" applyFont="1" applyBorder="1" applyProtection="1">
      <alignment vertical="center"/>
      <protection locked="0"/>
    </xf>
    <xf numFmtId="0" fontId="36" fillId="0" borderId="27" xfId="0" applyFont="1" applyBorder="1" applyProtection="1">
      <alignment vertical="center"/>
      <protection locked="0"/>
    </xf>
    <xf numFmtId="0" fontId="36" fillId="0" borderId="28" xfId="0" applyFont="1" applyBorder="1" applyProtection="1">
      <alignment vertical="center"/>
      <protection locked="0"/>
    </xf>
    <xf numFmtId="0" fontId="36" fillId="0" borderId="29" xfId="0" applyFont="1" applyBorder="1" applyProtection="1">
      <alignment vertical="center"/>
      <protection locked="0"/>
    </xf>
    <xf numFmtId="0" fontId="36" fillId="0" borderId="20" xfId="0" applyFont="1" applyBorder="1" applyProtection="1">
      <alignment vertical="center"/>
      <protection locked="0"/>
    </xf>
    <xf numFmtId="0" fontId="36" fillId="0" borderId="30" xfId="0" applyFont="1" applyBorder="1" applyProtection="1">
      <alignment vertical="center"/>
      <protection locked="0"/>
    </xf>
    <xf numFmtId="0" fontId="6" fillId="0" borderId="26" xfId="0" applyFont="1" applyBorder="1">
      <alignment vertical="center"/>
    </xf>
    <xf numFmtId="0" fontId="22" fillId="0" borderId="0" xfId="0" applyFont="1">
      <alignment vertical="center"/>
    </xf>
    <xf numFmtId="0" fontId="6" fillId="0" borderId="20" xfId="0" applyFont="1" applyBorder="1" applyAlignment="1">
      <alignment horizontal="center" vertical="center"/>
    </xf>
    <xf numFmtId="0" fontId="2" fillId="0" borderId="20" xfId="1" applyFont="1" applyBorder="1" applyAlignment="1">
      <alignment horizontal="center" vertical="center"/>
    </xf>
    <xf numFmtId="0" fontId="6" fillId="0" borderId="30" xfId="0" applyFont="1" applyBorder="1" applyAlignment="1">
      <alignment horizontal="center" vertical="center"/>
    </xf>
    <xf numFmtId="0" fontId="5" fillId="7" borderId="21" xfId="0" applyFont="1" applyFill="1" applyBorder="1" applyAlignment="1">
      <alignment horizontal="center" vertical="center"/>
    </xf>
    <xf numFmtId="0" fontId="5" fillId="7" borderId="24" xfId="0" applyFont="1" applyFill="1" applyBorder="1" applyAlignment="1">
      <alignment horizontal="center" vertical="center"/>
    </xf>
    <xf numFmtId="0" fontId="6" fillId="0" borderId="32" xfId="0" applyFont="1" applyBorder="1" applyAlignment="1">
      <alignment horizontal="center" vertical="center"/>
    </xf>
    <xf numFmtId="0" fontId="9" fillId="0" borderId="47" xfId="0" applyFont="1" applyBorder="1" applyAlignment="1">
      <alignment horizontal="center" vertical="center" wrapText="1" readingOrder="1"/>
    </xf>
    <xf numFmtId="0" fontId="9" fillId="0" borderId="45" xfId="0" applyFont="1" applyBorder="1" applyAlignment="1">
      <alignment horizontal="center" vertical="center" wrapText="1" readingOrder="1"/>
    </xf>
    <xf numFmtId="0" fontId="9" fillId="0" borderId="43" xfId="0" applyFont="1" applyBorder="1" applyAlignment="1">
      <alignment horizontal="center" vertical="center" wrapText="1" readingOrder="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9" fillId="0" borderId="41" xfId="0" applyFont="1" applyBorder="1" applyAlignment="1">
      <alignment horizontal="center" vertical="center" wrapText="1" readingOrder="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0" borderId="1" xfId="0" applyFont="1" applyBorder="1" applyAlignment="1">
      <alignment horizontal="center" vertical="center" wrapText="1" readingOrder="1"/>
    </xf>
    <xf numFmtId="0" fontId="9" fillId="7" borderId="49" xfId="0" applyFont="1" applyFill="1" applyBorder="1" applyAlignment="1">
      <alignment horizontal="center" vertical="center" wrapText="1" readingOrder="1"/>
    </xf>
    <xf numFmtId="0" fontId="9" fillId="7" borderId="45" xfId="0" applyFont="1" applyFill="1" applyBorder="1" applyAlignment="1">
      <alignment horizontal="center" vertical="center" wrapText="1" readingOrder="1"/>
    </xf>
    <xf numFmtId="0" fontId="9" fillId="7" borderId="50" xfId="0" applyFont="1" applyFill="1" applyBorder="1" applyAlignment="1">
      <alignment horizontal="center" vertical="center" wrapText="1" readingOrder="1"/>
    </xf>
    <xf numFmtId="0" fontId="9" fillId="7" borderId="3" xfId="0" applyFont="1" applyFill="1" applyBorder="1" applyAlignment="1">
      <alignment horizontal="center" vertical="center" wrapText="1" readingOrder="1"/>
    </xf>
    <xf numFmtId="0" fontId="9" fillId="7" borderId="4" xfId="0" applyFont="1" applyFill="1" applyBorder="1" applyAlignment="1">
      <alignment horizontal="center" vertical="center" wrapText="1" readingOrder="1"/>
    </xf>
    <xf numFmtId="0" fontId="9" fillId="7" borderId="5" xfId="0" applyFont="1" applyFill="1" applyBorder="1" applyAlignment="1">
      <alignment horizontal="center" vertical="center" wrapText="1" readingOrder="1"/>
    </xf>
    <xf numFmtId="0" fontId="6" fillId="0" borderId="3" xfId="0" applyFont="1" applyBorder="1" applyAlignment="1">
      <alignment horizontal="center" vertical="center" wrapText="1" readingOrder="1"/>
    </xf>
    <xf numFmtId="0" fontId="6" fillId="0" borderId="4" xfId="0" applyFont="1" applyBorder="1" applyAlignment="1">
      <alignment horizontal="center" vertical="center" wrapText="1" readingOrder="1"/>
    </xf>
    <xf numFmtId="0" fontId="6" fillId="0" borderId="5" xfId="0" applyFont="1" applyBorder="1" applyAlignment="1">
      <alignment horizontal="center" vertical="center" wrapText="1" readingOrder="1"/>
    </xf>
    <xf numFmtId="0" fontId="6" fillId="7" borderId="3" xfId="0" applyFont="1" applyFill="1" applyBorder="1" applyAlignment="1">
      <alignment horizontal="center" vertical="center" wrapText="1" readingOrder="1"/>
    </xf>
    <xf numFmtId="0" fontId="6" fillId="7" borderId="4" xfId="0" applyFont="1" applyFill="1" applyBorder="1" applyAlignment="1">
      <alignment horizontal="center" vertical="center" wrapText="1" readingOrder="1"/>
    </xf>
    <xf numFmtId="0" fontId="6" fillId="7" borderId="5" xfId="0" applyFont="1" applyFill="1" applyBorder="1" applyAlignment="1">
      <alignment horizontal="center" vertical="center" wrapText="1" readingOrder="1"/>
    </xf>
    <xf numFmtId="0" fontId="6" fillId="7" borderId="1" xfId="0" applyFont="1" applyFill="1" applyBorder="1" applyAlignment="1">
      <alignment horizontal="center" vertical="center" wrapText="1" readingOrder="1"/>
    </xf>
    <xf numFmtId="0" fontId="16" fillId="7" borderId="21" xfId="0" applyFont="1" applyFill="1" applyBorder="1" applyAlignment="1">
      <alignment horizontal="right" vertical="center"/>
    </xf>
    <xf numFmtId="0" fontId="16" fillId="7" borderId="24" xfId="0" applyFont="1" applyFill="1" applyBorder="1" applyAlignment="1">
      <alignment horizontal="right" vertical="center"/>
    </xf>
    <xf numFmtId="0" fontId="5" fillId="0" borderId="16" xfId="0" applyFont="1" applyBorder="1" applyAlignment="1" applyProtection="1">
      <alignment horizontal="center" vertical="center"/>
      <protection locked="0"/>
    </xf>
    <xf numFmtId="14" fontId="5" fillId="0" borderId="16" xfId="0" applyNumberFormat="1" applyFont="1" applyBorder="1" applyAlignment="1" applyProtection="1">
      <alignment horizontal="center" vertical="center"/>
      <protection locked="0"/>
    </xf>
    <xf numFmtId="0" fontId="6" fillId="9" borderId="19" xfId="0" quotePrefix="1" applyFont="1" applyFill="1" applyBorder="1" applyAlignment="1">
      <alignment horizontal="center" vertical="center" wrapText="1" readingOrder="1"/>
    </xf>
    <xf numFmtId="0" fontId="6" fillId="9" borderId="7" xfId="0" quotePrefix="1" applyFont="1" applyFill="1" applyBorder="1" applyAlignment="1">
      <alignment horizontal="center" vertical="center" wrapText="1" readingOrder="1"/>
    </xf>
    <xf numFmtId="0" fontId="6" fillId="9" borderId="31" xfId="0" quotePrefix="1" applyFont="1" applyFill="1" applyBorder="1" applyAlignment="1">
      <alignment horizontal="center" vertical="center" wrapText="1" readingOrder="1"/>
    </xf>
    <xf numFmtId="0" fontId="6" fillId="9" borderId="13" xfId="0" quotePrefix="1" applyFont="1" applyFill="1" applyBorder="1" applyAlignment="1">
      <alignment horizontal="center" vertical="center" wrapText="1" readingOrder="1"/>
    </xf>
    <xf numFmtId="0" fontId="15" fillId="10" borderId="0" xfId="0" applyFont="1" applyFill="1" applyAlignment="1">
      <alignment horizontal="center" vertical="center"/>
    </xf>
    <xf numFmtId="0" fontId="14" fillId="11" borderId="0" xfId="0" applyFont="1" applyFill="1" applyAlignment="1">
      <alignment horizontal="center" vertical="center"/>
    </xf>
    <xf numFmtId="0" fontId="35" fillId="0" borderId="53" xfId="0" applyFont="1" applyBorder="1" applyAlignment="1" applyProtection="1">
      <alignment horizontal="left" vertical="top" wrapText="1"/>
      <protection locked="0"/>
    </xf>
    <xf numFmtId="0" fontId="35" fillId="0" borderId="54" xfId="0" applyFont="1" applyBorder="1" applyAlignment="1" applyProtection="1">
      <alignment horizontal="left" vertical="top" wrapText="1"/>
      <protection locked="0"/>
    </xf>
    <xf numFmtId="0" fontId="35" fillId="0" borderId="55" xfId="0" applyFont="1" applyBorder="1" applyAlignment="1" applyProtection="1">
      <alignment horizontal="left" vertical="top" wrapText="1"/>
      <protection locked="0"/>
    </xf>
    <xf numFmtId="0" fontId="35" fillId="0" borderId="56" xfId="0" applyFont="1" applyBorder="1" applyAlignment="1" applyProtection="1">
      <alignment horizontal="left" vertical="top" wrapText="1"/>
      <protection locked="0"/>
    </xf>
    <xf numFmtId="0" fontId="35" fillId="0" borderId="0" xfId="0" applyFont="1" applyAlignment="1" applyProtection="1">
      <alignment horizontal="left" vertical="top" wrapText="1"/>
      <protection locked="0"/>
    </xf>
    <xf numFmtId="0" fontId="35" fillId="0" borderId="57" xfId="0" applyFont="1" applyBorder="1" applyAlignment="1" applyProtection="1">
      <alignment horizontal="left" vertical="top" wrapText="1"/>
      <protection locked="0"/>
    </xf>
    <xf numFmtId="0" fontId="35" fillId="0" borderId="58" xfId="0" applyFont="1" applyBorder="1" applyAlignment="1" applyProtection="1">
      <alignment horizontal="left" vertical="top" wrapText="1"/>
      <protection locked="0"/>
    </xf>
    <xf numFmtId="0" fontId="35" fillId="0" borderId="59" xfId="0" applyFont="1" applyBorder="1" applyAlignment="1" applyProtection="1">
      <alignment horizontal="left" vertical="top" wrapText="1"/>
      <protection locked="0"/>
    </xf>
    <xf numFmtId="0" fontId="35" fillId="0" borderId="60" xfId="0" applyFont="1" applyBorder="1" applyAlignment="1" applyProtection="1">
      <alignment horizontal="left" vertical="top" wrapText="1"/>
      <protection locked="0"/>
    </xf>
    <xf numFmtId="0" fontId="34" fillId="0" borderId="53" xfId="0" applyFont="1" applyBorder="1" applyAlignment="1" applyProtection="1">
      <alignment horizontal="left" vertical="top" wrapText="1"/>
      <protection locked="0"/>
    </xf>
    <xf numFmtId="0" fontId="34" fillId="0" borderId="54" xfId="0" applyFont="1" applyBorder="1" applyAlignment="1" applyProtection="1">
      <alignment horizontal="left" vertical="top" wrapText="1"/>
      <protection locked="0"/>
    </xf>
    <xf numFmtId="0" fontId="34" fillId="0" borderId="55" xfId="0" applyFont="1" applyBorder="1" applyAlignment="1" applyProtection="1">
      <alignment horizontal="left" vertical="top" wrapText="1"/>
      <protection locked="0"/>
    </xf>
    <xf numFmtId="0" fontId="34" fillId="0" borderId="56" xfId="0" applyFont="1" applyBorder="1" applyAlignment="1" applyProtection="1">
      <alignment horizontal="left" vertical="top" wrapText="1"/>
      <protection locked="0"/>
    </xf>
    <xf numFmtId="0" fontId="34" fillId="0" borderId="0" xfId="0" applyFont="1" applyAlignment="1" applyProtection="1">
      <alignment horizontal="left" vertical="top" wrapText="1"/>
      <protection locked="0"/>
    </xf>
    <xf numFmtId="0" fontId="34" fillId="0" borderId="57" xfId="0" applyFont="1" applyBorder="1" applyAlignment="1" applyProtection="1">
      <alignment horizontal="left" vertical="top" wrapText="1"/>
      <protection locked="0"/>
    </xf>
    <xf numFmtId="0" fontId="34" fillId="0" borderId="58" xfId="0" applyFont="1" applyBorder="1" applyAlignment="1" applyProtection="1">
      <alignment horizontal="left" vertical="top" wrapText="1"/>
      <protection locked="0"/>
    </xf>
    <xf numFmtId="0" fontId="34" fillId="0" borderId="59" xfId="0" applyFont="1" applyBorder="1" applyAlignment="1" applyProtection="1">
      <alignment horizontal="left" vertical="top" wrapText="1"/>
      <protection locked="0"/>
    </xf>
    <xf numFmtId="0" fontId="34" fillId="0" borderId="60" xfId="0" applyFont="1" applyBorder="1" applyAlignment="1" applyProtection="1">
      <alignment horizontal="left" vertical="top" wrapText="1"/>
      <protection locked="0"/>
    </xf>
    <xf numFmtId="0" fontId="25" fillId="0" borderId="56" xfId="0" applyFont="1" applyBorder="1" applyAlignment="1">
      <alignment horizontal="left" vertical="top" wrapText="1"/>
    </xf>
    <xf numFmtId="0" fontId="25" fillId="0" borderId="0" xfId="0" applyFont="1" applyAlignment="1">
      <alignment horizontal="left" vertical="top" wrapText="1"/>
    </xf>
    <xf numFmtId="0" fontId="30" fillId="0" borderId="56" xfId="0" applyFont="1" applyBorder="1" applyAlignment="1">
      <alignment horizontal="left" vertical="top" wrapText="1"/>
    </xf>
    <xf numFmtId="0" fontId="30" fillId="0" borderId="0" xfId="0" applyFont="1" applyAlignment="1">
      <alignment horizontal="left" vertical="top" wrapText="1"/>
    </xf>
    <xf numFmtId="0" fontId="30" fillId="0" borderId="57" xfId="0" applyFont="1" applyBorder="1" applyAlignment="1">
      <alignment horizontal="left" vertical="top" wrapText="1"/>
    </xf>
    <xf numFmtId="0" fontId="30" fillId="0" borderId="58" xfId="0" applyFont="1" applyBorder="1" applyAlignment="1">
      <alignment horizontal="left" vertical="top" wrapText="1"/>
    </xf>
    <xf numFmtId="0" fontId="30" fillId="0" borderId="59" xfId="0" applyFont="1" applyBorder="1" applyAlignment="1">
      <alignment horizontal="left" vertical="top" wrapText="1"/>
    </xf>
    <xf numFmtId="0" fontId="30" fillId="0" borderId="60" xfId="0" applyFont="1" applyBorder="1" applyAlignment="1">
      <alignment horizontal="left" vertical="top" wrapText="1"/>
    </xf>
    <xf numFmtId="0" fontId="0" fillId="0" borderId="56" xfId="0" applyBorder="1" applyAlignment="1">
      <alignment horizontal="left" vertical="center" wrapText="1"/>
    </xf>
    <xf numFmtId="0" fontId="0" fillId="0" borderId="0" xfId="0"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59" xfId="0" applyBorder="1" applyAlignment="1">
      <alignment horizontal="left" vertical="center" wrapText="1"/>
    </xf>
    <xf numFmtId="0" fontId="0" fillId="0" borderId="60" xfId="0" applyBorder="1" applyAlignment="1">
      <alignment horizontal="left" vertical="center" wrapText="1"/>
    </xf>
    <xf numFmtId="14" fontId="0" fillId="0" borderId="0" xfId="0" applyNumberFormat="1" applyAlignment="1">
      <alignment horizontal="center" vertical="center"/>
    </xf>
    <xf numFmtId="0" fontId="0" fillId="0" borderId="0" xfId="0" applyAlignment="1">
      <alignment horizontal="center" vertical="center"/>
    </xf>
    <xf numFmtId="14" fontId="27" fillId="0" borderId="0" xfId="0" applyNumberFormat="1" applyFont="1" applyAlignment="1" applyProtection="1">
      <alignment horizontal="center" vertical="center"/>
      <protection locked="0"/>
    </xf>
    <xf numFmtId="0" fontId="0" fillId="8" borderId="53" xfId="0" applyFill="1" applyBorder="1" applyAlignment="1">
      <alignment horizontal="left" vertical="center" wrapText="1"/>
    </xf>
    <xf numFmtId="0" fontId="0" fillId="8" borderId="54" xfId="0" applyFill="1" applyBorder="1" applyAlignment="1">
      <alignment horizontal="left" vertical="center" wrapText="1"/>
    </xf>
    <xf numFmtId="0" fontId="0" fillId="8" borderId="55" xfId="0" applyFill="1" applyBorder="1" applyAlignment="1">
      <alignment horizontal="left" vertical="center" wrapText="1"/>
    </xf>
    <xf numFmtId="0" fontId="0" fillId="8" borderId="56" xfId="0" applyFill="1" applyBorder="1" applyAlignment="1">
      <alignment horizontal="left" vertical="center" wrapText="1"/>
    </xf>
    <xf numFmtId="0" fontId="0" fillId="8" borderId="0" xfId="0" applyFill="1" applyAlignment="1">
      <alignment horizontal="left" vertical="center" wrapText="1"/>
    </xf>
    <xf numFmtId="0" fontId="0" fillId="8" borderId="57" xfId="0" applyFill="1" applyBorder="1" applyAlignment="1">
      <alignment horizontal="left" vertical="center" wrapText="1"/>
    </xf>
    <xf numFmtId="0" fontId="0" fillId="8" borderId="58" xfId="0" applyFill="1" applyBorder="1" applyAlignment="1">
      <alignment horizontal="left" vertical="center" wrapText="1"/>
    </xf>
    <xf numFmtId="0" fontId="0" fillId="8" borderId="59" xfId="0" applyFill="1" applyBorder="1" applyAlignment="1">
      <alignment horizontal="left" vertical="center" wrapText="1"/>
    </xf>
    <xf numFmtId="0" fontId="0" fillId="8" borderId="60" xfId="0" applyFill="1" applyBorder="1" applyAlignment="1">
      <alignment horizontal="left" vertical="center" wrapText="1"/>
    </xf>
    <xf numFmtId="0" fontId="17" fillId="7" borderId="21" xfId="0" applyFont="1" applyFill="1" applyBorder="1" applyAlignment="1">
      <alignment horizontal="center" vertical="center"/>
    </xf>
    <xf numFmtId="0" fontId="17" fillId="7" borderId="24" xfId="0" applyFont="1" applyFill="1" applyBorder="1" applyAlignment="1">
      <alignment horizontal="center" vertical="center"/>
    </xf>
    <xf numFmtId="0" fontId="9" fillId="7" borderId="3" xfId="0" applyFont="1" applyFill="1" applyBorder="1" applyAlignment="1" applyProtection="1">
      <alignment horizontal="center" vertical="center" wrapText="1" readingOrder="1"/>
      <protection hidden="1"/>
    </xf>
    <xf numFmtId="0" fontId="9" fillId="7" borderId="4" xfId="0" applyFont="1" applyFill="1" applyBorder="1" applyAlignment="1" applyProtection="1">
      <alignment horizontal="center" vertical="center" wrapText="1" readingOrder="1"/>
      <protection hidden="1"/>
    </xf>
    <xf numFmtId="0" fontId="9" fillId="7" borderId="5" xfId="0" applyFont="1" applyFill="1" applyBorder="1" applyAlignment="1" applyProtection="1">
      <alignment horizontal="center" vertical="center" wrapText="1" readingOrder="1"/>
      <protection hidden="1"/>
    </xf>
    <xf numFmtId="0" fontId="6" fillId="0" borderId="32" xfId="0" applyFont="1" applyBorder="1" applyAlignment="1" applyProtection="1">
      <alignment horizontal="center" vertical="center"/>
      <protection hidden="1"/>
    </xf>
    <xf numFmtId="0" fontId="9" fillId="0" borderId="47" xfId="0" applyFont="1" applyBorder="1" applyAlignment="1" applyProtection="1">
      <alignment horizontal="center" vertical="center" wrapText="1" readingOrder="1"/>
      <protection hidden="1"/>
    </xf>
    <xf numFmtId="0" fontId="9" fillId="0" borderId="45" xfId="0" applyFont="1" applyBorder="1" applyAlignment="1" applyProtection="1">
      <alignment horizontal="center" vertical="center" wrapText="1" readingOrder="1"/>
      <protection hidden="1"/>
    </xf>
    <xf numFmtId="0" fontId="9" fillId="0" borderId="43" xfId="0" applyFont="1" applyBorder="1" applyAlignment="1" applyProtection="1">
      <alignment horizontal="center" vertical="center" wrapText="1" readingOrder="1"/>
      <protection hidden="1"/>
    </xf>
    <xf numFmtId="0" fontId="9" fillId="0" borderId="41" xfId="0" applyFont="1" applyBorder="1" applyAlignment="1" applyProtection="1">
      <alignment horizontal="center" vertical="center" wrapText="1" readingOrder="1"/>
      <protection hidden="1"/>
    </xf>
    <xf numFmtId="0" fontId="6" fillId="3" borderId="14" xfId="0" applyFont="1" applyFill="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9" fillId="7" borderId="49" xfId="0" applyFont="1" applyFill="1" applyBorder="1" applyAlignment="1" applyProtection="1">
      <alignment horizontal="center" vertical="center" wrapText="1" readingOrder="1"/>
      <protection hidden="1"/>
    </xf>
    <xf numFmtId="0" fontId="9" fillId="7" borderId="45" xfId="0" applyFont="1" applyFill="1" applyBorder="1" applyAlignment="1" applyProtection="1">
      <alignment horizontal="center" vertical="center" wrapText="1" readingOrder="1"/>
      <protection hidden="1"/>
    </xf>
    <xf numFmtId="0" fontId="9" fillId="7" borderId="50" xfId="0" applyFont="1" applyFill="1" applyBorder="1" applyAlignment="1" applyProtection="1">
      <alignment horizontal="center" vertical="center" wrapText="1" readingOrder="1"/>
      <protection hidden="1"/>
    </xf>
    <xf numFmtId="0" fontId="6" fillId="0" borderId="1"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4" xfId="0" applyFont="1" applyBorder="1" applyAlignment="1" applyProtection="1">
      <alignment horizontal="center" vertical="center"/>
      <protection hidden="1"/>
    </xf>
    <xf numFmtId="0" fontId="6" fillId="0" borderId="5" xfId="0" applyFont="1" applyBorder="1" applyAlignment="1" applyProtection="1">
      <alignment horizontal="center" vertical="center"/>
      <protection hidden="1"/>
    </xf>
    <xf numFmtId="0" fontId="6" fillId="9" borderId="19" xfId="0" quotePrefix="1" applyFont="1" applyFill="1" applyBorder="1" applyAlignment="1" applyProtection="1">
      <alignment horizontal="center" vertical="center" wrapText="1" readingOrder="1"/>
      <protection hidden="1"/>
    </xf>
    <xf numFmtId="0" fontId="6" fillId="9" borderId="7" xfId="0" quotePrefix="1" applyFont="1" applyFill="1" applyBorder="1" applyAlignment="1" applyProtection="1">
      <alignment horizontal="center" vertical="center" wrapText="1" readingOrder="1"/>
      <protection hidden="1"/>
    </xf>
    <xf numFmtId="0" fontId="6" fillId="9" borderId="31" xfId="0" quotePrefix="1" applyFont="1" applyFill="1" applyBorder="1" applyAlignment="1" applyProtection="1">
      <alignment horizontal="center" vertical="center" wrapText="1" readingOrder="1"/>
      <protection hidden="1"/>
    </xf>
    <xf numFmtId="0" fontId="6" fillId="9" borderId="13" xfId="0" quotePrefix="1" applyFont="1" applyFill="1" applyBorder="1" applyAlignment="1" applyProtection="1">
      <alignment horizontal="center" vertical="center" wrapText="1" readingOrder="1"/>
      <protection hidden="1"/>
    </xf>
    <xf numFmtId="0" fontId="6" fillId="0" borderId="3" xfId="0" applyFont="1" applyBorder="1" applyAlignment="1" applyProtection="1">
      <alignment horizontal="center" vertical="center" wrapText="1" readingOrder="1"/>
      <protection hidden="1"/>
    </xf>
    <xf numFmtId="0" fontId="6" fillId="0" borderId="4" xfId="0" applyFont="1" applyBorder="1" applyAlignment="1" applyProtection="1">
      <alignment horizontal="center" vertical="center" wrapText="1" readingOrder="1"/>
      <protection hidden="1"/>
    </xf>
    <xf numFmtId="0" fontId="6" fillId="0" borderId="5" xfId="0" applyFont="1" applyBorder="1" applyAlignment="1" applyProtection="1">
      <alignment horizontal="center" vertical="center" wrapText="1" readingOrder="1"/>
      <protection hidden="1"/>
    </xf>
    <xf numFmtId="0" fontId="6" fillId="0" borderId="1" xfId="0" applyFont="1" applyBorder="1" applyAlignment="1" applyProtection="1">
      <alignment horizontal="center" vertical="center" wrapText="1" readingOrder="1"/>
      <protection hidden="1"/>
    </xf>
    <xf numFmtId="0" fontId="6" fillId="7" borderId="3" xfId="0" applyFont="1" applyFill="1" applyBorder="1" applyAlignment="1" applyProtection="1">
      <alignment horizontal="center" vertical="center" wrapText="1" readingOrder="1"/>
      <protection hidden="1"/>
    </xf>
    <xf numFmtId="0" fontId="6" fillId="7" borderId="4" xfId="0" applyFont="1" applyFill="1" applyBorder="1" applyAlignment="1" applyProtection="1">
      <alignment horizontal="center" vertical="center" wrapText="1" readingOrder="1"/>
      <protection hidden="1"/>
    </xf>
    <xf numFmtId="0" fontId="6" fillId="7" borderId="5" xfId="0" applyFont="1" applyFill="1" applyBorder="1" applyAlignment="1" applyProtection="1">
      <alignment horizontal="center" vertical="center" wrapText="1" readingOrder="1"/>
      <protection hidden="1"/>
    </xf>
    <xf numFmtId="0" fontId="6" fillId="7" borderId="1" xfId="0" applyFont="1" applyFill="1" applyBorder="1" applyAlignment="1" applyProtection="1">
      <alignment horizontal="center" vertical="center" wrapText="1" readingOrder="1"/>
      <protection hidden="1"/>
    </xf>
    <xf numFmtId="0" fontId="17" fillId="7" borderId="21" xfId="0" applyFont="1" applyFill="1" applyBorder="1" applyAlignment="1">
      <alignment horizontal="right" vertical="center"/>
    </xf>
    <xf numFmtId="0" fontId="17" fillId="7" borderId="24" xfId="0" applyFont="1" applyFill="1" applyBorder="1" applyAlignment="1">
      <alignment horizontal="right" vertical="center"/>
    </xf>
    <xf numFmtId="0" fontId="25" fillId="0" borderId="57" xfId="0" applyFont="1" applyBorder="1" applyAlignment="1">
      <alignment horizontal="left" vertical="top" wrapText="1"/>
    </xf>
  </cellXfs>
  <cellStyles count="2">
    <cellStyle name="표준" xfId="0" builtinId="0"/>
    <cellStyle name="표준 2 2" xfId="1" xr:uid="{38FAE72A-967D-42FD-AEE0-C9C021802215}"/>
  </cellStyles>
  <dxfs count="22">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C00000"/>
      </font>
    </dxf>
    <dxf>
      <font>
        <color rgb="FF9C0006"/>
      </font>
    </dxf>
    <dxf>
      <font>
        <color rgb="FF9C0006"/>
      </font>
    </dxf>
    <dxf>
      <font>
        <color rgb="FF9C0006"/>
      </font>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66059719277701712"/>
          <c:y val="0.12969350567763466"/>
          <c:w val="0.31935019294521561"/>
          <c:h val="0.83933763393542582"/>
        </c:manualLayout>
      </c:layout>
      <c:barChart>
        <c:barDir val="bar"/>
        <c:grouping val="clustered"/>
        <c:varyColors val="0"/>
        <c:ser>
          <c:idx val="0"/>
          <c:order val="0"/>
          <c:tx>
            <c:strRef>
              <c:f>기초진단!$W$41</c:f>
              <c:strCache>
                <c:ptCount val="1"/>
                <c:pt idx="0">
                  <c:v>해당점수</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기초진단!$V$42:$V$54</c:f>
              <c:strCache>
                <c:ptCount val="13"/>
                <c:pt idx="0">
                  <c:v>소셜미션</c:v>
                </c:pt>
                <c:pt idx="1">
                  <c:v>사업계획수립</c:v>
                </c:pt>
                <c:pt idx="2">
                  <c:v>기업의 사회적가치</c:v>
                </c:pt>
                <c:pt idx="3">
                  <c:v>사회적경제기업 협력</c:v>
                </c:pt>
                <c:pt idx="4">
                  <c:v>지역협력</c:v>
                </c:pt>
                <c:pt idx="5">
                  <c:v>사회환원계획</c:v>
                </c:pt>
                <c:pt idx="6">
                  <c:v>민주적 의사결정 구조</c:v>
                </c:pt>
                <c:pt idx="7">
                  <c:v>고용계획</c:v>
                </c:pt>
                <c:pt idx="8">
                  <c:v>내부역량향상</c:v>
                </c:pt>
                <c:pt idx="9">
                  <c:v>비즈니스모델</c:v>
                </c:pt>
                <c:pt idx="10">
                  <c:v>성장잠재력</c:v>
                </c:pt>
                <c:pt idx="11">
                  <c:v>사업아이템</c:v>
                </c:pt>
                <c:pt idx="12">
                  <c:v>시장분석</c:v>
                </c:pt>
              </c:strCache>
            </c:strRef>
          </c:cat>
          <c:val>
            <c:numRef>
              <c:f>기초진단!$W$42:$W$54</c:f>
              <c:numCache>
                <c:formatCode>0.00</c:formatCode>
                <c:ptCount val="13"/>
                <c:pt idx="0">
                  <c:v>4</c:v>
                </c:pt>
                <c:pt idx="1">
                  <c:v>5</c:v>
                </c:pt>
                <c:pt idx="2">
                  <c:v>1.5</c:v>
                </c:pt>
                <c:pt idx="3">
                  <c:v>5</c:v>
                </c:pt>
                <c:pt idx="4">
                  <c:v>0.5</c:v>
                </c:pt>
                <c:pt idx="5">
                  <c:v>4</c:v>
                </c:pt>
                <c:pt idx="6">
                  <c:v>5</c:v>
                </c:pt>
                <c:pt idx="7">
                  <c:v>0.5</c:v>
                </c:pt>
                <c:pt idx="8">
                  <c:v>3</c:v>
                </c:pt>
                <c:pt idx="9">
                  <c:v>3</c:v>
                </c:pt>
                <c:pt idx="10">
                  <c:v>5</c:v>
                </c:pt>
                <c:pt idx="11">
                  <c:v>3</c:v>
                </c:pt>
                <c:pt idx="12">
                  <c:v>4</c:v>
                </c:pt>
              </c:numCache>
            </c:numRef>
          </c:val>
          <c:extLst>
            <c:ext xmlns:c16="http://schemas.microsoft.com/office/drawing/2014/chart" uri="{C3380CC4-5D6E-409C-BE32-E72D297353CC}">
              <c16:uniqueId val="{00000000-3A2B-47C1-981E-5E55D00B758D}"/>
            </c:ext>
          </c:extLst>
        </c:ser>
        <c:ser>
          <c:idx val="1"/>
          <c:order val="1"/>
          <c:tx>
            <c:strRef>
              <c:f>기초진단!$X$41</c:f>
              <c:strCache>
                <c:ptCount val="1"/>
                <c:pt idx="0">
                  <c:v>1.7미만</c:v>
                </c:pt>
              </c:strCache>
            </c:strRef>
          </c:tx>
          <c:spPr>
            <a:solidFill>
              <a:srgbClr val="C00000"/>
            </a:solidFill>
            <a:ln>
              <a:noFill/>
            </a:ln>
            <a:effectLst>
              <a:outerShdw blurRad="50800" dist="38100" dir="2700000" algn="tl" rotWithShape="0">
                <a:prstClr val="black">
                  <a:alpha val="40000"/>
                </a:prstClr>
              </a:outerShdw>
            </a:effectLst>
          </c:spPr>
          <c:invertIfNegative val="0"/>
          <c:dLbls>
            <c:delete val="1"/>
          </c:dLbls>
          <c:cat>
            <c:strRef>
              <c:f>기초진단!$V$42:$V$54</c:f>
              <c:strCache>
                <c:ptCount val="13"/>
                <c:pt idx="0">
                  <c:v>소셜미션</c:v>
                </c:pt>
                <c:pt idx="1">
                  <c:v>사업계획수립</c:v>
                </c:pt>
                <c:pt idx="2">
                  <c:v>기업의 사회적가치</c:v>
                </c:pt>
                <c:pt idx="3">
                  <c:v>사회적경제기업 협력</c:v>
                </c:pt>
                <c:pt idx="4">
                  <c:v>지역협력</c:v>
                </c:pt>
                <c:pt idx="5">
                  <c:v>사회환원계획</c:v>
                </c:pt>
                <c:pt idx="6">
                  <c:v>민주적 의사결정 구조</c:v>
                </c:pt>
                <c:pt idx="7">
                  <c:v>고용계획</c:v>
                </c:pt>
                <c:pt idx="8">
                  <c:v>내부역량향상</c:v>
                </c:pt>
                <c:pt idx="9">
                  <c:v>비즈니스모델</c:v>
                </c:pt>
                <c:pt idx="10">
                  <c:v>성장잠재력</c:v>
                </c:pt>
                <c:pt idx="11">
                  <c:v>사업아이템</c:v>
                </c:pt>
                <c:pt idx="12">
                  <c:v>시장분석</c:v>
                </c:pt>
              </c:strCache>
            </c:strRef>
          </c:cat>
          <c:val>
            <c:numRef>
              <c:f>기초진단!$X$42:$X$54</c:f>
              <c:numCache>
                <c:formatCode>0.00</c:formatCode>
                <c:ptCount val="13"/>
                <c:pt idx="0">
                  <c:v>0</c:v>
                </c:pt>
                <c:pt idx="1">
                  <c:v>0</c:v>
                </c:pt>
                <c:pt idx="2">
                  <c:v>1.5</c:v>
                </c:pt>
                <c:pt idx="3">
                  <c:v>0</c:v>
                </c:pt>
                <c:pt idx="4">
                  <c:v>0.5</c:v>
                </c:pt>
                <c:pt idx="5">
                  <c:v>0</c:v>
                </c:pt>
                <c:pt idx="6">
                  <c:v>0</c:v>
                </c:pt>
                <c:pt idx="7">
                  <c:v>0.5</c:v>
                </c:pt>
                <c:pt idx="8">
                  <c:v>0</c:v>
                </c:pt>
                <c:pt idx="9">
                  <c:v>0</c:v>
                </c:pt>
                <c:pt idx="10">
                  <c:v>0</c:v>
                </c:pt>
                <c:pt idx="11">
                  <c:v>0</c:v>
                </c:pt>
                <c:pt idx="12">
                  <c:v>0</c:v>
                </c:pt>
              </c:numCache>
            </c:numRef>
          </c:val>
          <c:extLst>
            <c:ext xmlns:c16="http://schemas.microsoft.com/office/drawing/2014/chart" uri="{C3380CC4-5D6E-409C-BE32-E72D297353CC}">
              <c16:uniqueId val="{00000001-3A2B-47C1-981E-5E55D00B758D}"/>
            </c:ext>
          </c:extLst>
        </c:ser>
        <c:ser>
          <c:idx val="2"/>
          <c:order val="2"/>
          <c:tx>
            <c:strRef>
              <c:f>기초진단!$Y$41</c:f>
              <c:strCache>
                <c:ptCount val="1"/>
                <c:pt idx="0">
                  <c:v>3.4미만</c:v>
                </c:pt>
              </c:strCache>
            </c:strRef>
          </c:tx>
          <c:spPr>
            <a:solidFill>
              <a:srgbClr val="FFC000"/>
            </a:solidFill>
            <a:ln>
              <a:noFill/>
            </a:ln>
            <a:effectLst>
              <a:outerShdw blurRad="50800" dist="38100" dir="2700000" algn="tl" rotWithShape="0">
                <a:prstClr val="black">
                  <a:alpha val="40000"/>
                </a:prstClr>
              </a:outerShdw>
            </a:effectLst>
          </c:spPr>
          <c:invertIfNegative val="0"/>
          <c:dLbls>
            <c:delete val="1"/>
          </c:dLbls>
          <c:cat>
            <c:strRef>
              <c:f>기초진단!$V$42:$V$54</c:f>
              <c:strCache>
                <c:ptCount val="13"/>
                <c:pt idx="0">
                  <c:v>소셜미션</c:v>
                </c:pt>
                <c:pt idx="1">
                  <c:v>사업계획수립</c:v>
                </c:pt>
                <c:pt idx="2">
                  <c:v>기업의 사회적가치</c:v>
                </c:pt>
                <c:pt idx="3">
                  <c:v>사회적경제기업 협력</c:v>
                </c:pt>
                <c:pt idx="4">
                  <c:v>지역협력</c:v>
                </c:pt>
                <c:pt idx="5">
                  <c:v>사회환원계획</c:v>
                </c:pt>
                <c:pt idx="6">
                  <c:v>민주적 의사결정 구조</c:v>
                </c:pt>
                <c:pt idx="7">
                  <c:v>고용계획</c:v>
                </c:pt>
                <c:pt idx="8">
                  <c:v>내부역량향상</c:v>
                </c:pt>
                <c:pt idx="9">
                  <c:v>비즈니스모델</c:v>
                </c:pt>
                <c:pt idx="10">
                  <c:v>성장잠재력</c:v>
                </c:pt>
                <c:pt idx="11">
                  <c:v>사업아이템</c:v>
                </c:pt>
                <c:pt idx="12">
                  <c:v>시장분석</c:v>
                </c:pt>
              </c:strCache>
            </c:strRef>
          </c:cat>
          <c:val>
            <c:numRef>
              <c:f>기초진단!$Y$42:$Y$54</c:f>
              <c:numCache>
                <c:formatCode>0.00</c:formatCode>
                <c:ptCount val="13"/>
                <c:pt idx="0">
                  <c:v>0</c:v>
                </c:pt>
                <c:pt idx="1">
                  <c:v>0</c:v>
                </c:pt>
                <c:pt idx="2">
                  <c:v>0</c:v>
                </c:pt>
                <c:pt idx="3">
                  <c:v>0</c:v>
                </c:pt>
                <c:pt idx="4">
                  <c:v>0</c:v>
                </c:pt>
                <c:pt idx="5">
                  <c:v>0</c:v>
                </c:pt>
                <c:pt idx="6">
                  <c:v>0</c:v>
                </c:pt>
                <c:pt idx="7">
                  <c:v>0</c:v>
                </c:pt>
                <c:pt idx="8">
                  <c:v>3</c:v>
                </c:pt>
                <c:pt idx="9">
                  <c:v>3</c:v>
                </c:pt>
                <c:pt idx="10">
                  <c:v>0</c:v>
                </c:pt>
                <c:pt idx="11">
                  <c:v>3</c:v>
                </c:pt>
                <c:pt idx="12">
                  <c:v>0</c:v>
                </c:pt>
              </c:numCache>
            </c:numRef>
          </c:val>
          <c:extLst>
            <c:ext xmlns:c16="http://schemas.microsoft.com/office/drawing/2014/chart" uri="{C3380CC4-5D6E-409C-BE32-E72D297353CC}">
              <c16:uniqueId val="{00000002-3A2B-47C1-981E-5E55D00B758D}"/>
            </c:ext>
          </c:extLst>
        </c:ser>
        <c:ser>
          <c:idx val="3"/>
          <c:order val="3"/>
          <c:tx>
            <c:strRef>
              <c:f>기초진단!$Z$41</c:f>
              <c:strCache>
                <c:ptCount val="1"/>
                <c:pt idx="0">
                  <c:v>이상</c:v>
                </c:pt>
              </c:strCache>
            </c:strRef>
          </c:tx>
          <c:spPr>
            <a:solidFill>
              <a:srgbClr val="0070C0"/>
            </a:solidFill>
            <a:ln>
              <a:noFill/>
            </a:ln>
            <a:effectLst>
              <a:outerShdw blurRad="50800" dist="38100" dir="2700000" algn="tl" rotWithShape="0">
                <a:prstClr val="black">
                  <a:alpha val="40000"/>
                </a:prstClr>
              </a:outerShdw>
            </a:effectLst>
          </c:spPr>
          <c:invertIfNegative val="0"/>
          <c:dLbls>
            <c:delete val="1"/>
          </c:dLbls>
          <c:cat>
            <c:strRef>
              <c:f>기초진단!$V$42:$V$54</c:f>
              <c:strCache>
                <c:ptCount val="13"/>
                <c:pt idx="0">
                  <c:v>소셜미션</c:v>
                </c:pt>
                <c:pt idx="1">
                  <c:v>사업계획수립</c:v>
                </c:pt>
                <c:pt idx="2">
                  <c:v>기업의 사회적가치</c:v>
                </c:pt>
                <c:pt idx="3">
                  <c:v>사회적경제기업 협력</c:v>
                </c:pt>
                <c:pt idx="4">
                  <c:v>지역협력</c:v>
                </c:pt>
                <c:pt idx="5">
                  <c:v>사회환원계획</c:v>
                </c:pt>
                <c:pt idx="6">
                  <c:v>민주적 의사결정 구조</c:v>
                </c:pt>
                <c:pt idx="7">
                  <c:v>고용계획</c:v>
                </c:pt>
                <c:pt idx="8">
                  <c:v>내부역량향상</c:v>
                </c:pt>
                <c:pt idx="9">
                  <c:v>비즈니스모델</c:v>
                </c:pt>
                <c:pt idx="10">
                  <c:v>성장잠재력</c:v>
                </c:pt>
                <c:pt idx="11">
                  <c:v>사업아이템</c:v>
                </c:pt>
                <c:pt idx="12">
                  <c:v>시장분석</c:v>
                </c:pt>
              </c:strCache>
            </c:strRef>
          </c:cat>
          <c:val>
            <c:numRef>
              <c:f>기초진단!$Z$42:$Z$54</c:f>
              <c:numCache>
                <c:formatCode>0.00</c:formatCode>
                <c:ptCount val="13"/>
                <c:pt idx="0">
                  <c:v>4</c:v>
                </c:pt>
                <c:pt idx="1">
                  <c:v>5</c:v>
                </c:pt>
                <c:pt idx="2">
                  <c:v>0</c:v>
                </c:pt>
                <c:pt idx="3">
                  <c:v>5</c:v>
                </c:pt>
                <c:pt idx="4">
                  <c:v>0</c:v>
                </c:pt>
                <c:pt idx="5">
                  <c:v>4</c:v>
                </c:pt>
                <c:pt idx="6">
                  <c:v>5</c:v>
                </c:pt>
                <c:pt idx="7">
                  <c:v>0</c:v>
                </c:pt>
                <c:pt idx="8">
                  <c:v>0</c:v>
                </c:pt>
                <c:pt idx="9">
                  <c:v>0</c:v>
                </c:pt>
                <c:pt idx="10">
                  <c:v>5</c:v>
                </c:pt>
                <c:pt idx="11">
                  <c:v>0</c:v>
                </c:pt>
                <c:pt idx="12">
                  <c:v>4</c:v>
                </c:pt>
              </c:numCache>
            </c:numRef>
          </c:val>
          <c:extLst>
            <c:ext xmlns:c16="http://schemas.microsoft.com/office/drawing/2014/chart" uri="{C3380CC4-5D6E-409C-BE32-E72D297353CC}">
              <c16:uniqueId val="{00000003-3A2B-47C1-981E-5E55D00B758D}"/>
            </c:ext>
          </c:extLst>
        </c:ser>
        <c:dLbls>
          <c:showLegendKey val="0"/>
          <c:showVal val="1"/>
          <c:showCatName val="0"/>
          <c:showSerName val="0"/>
          <c:showPercent val="0"/>
          <c:showBubbleSize val="0"/>
        </c:dLbls>
        <c:gapWidth val="100"/>
        <c:overlap val="100"/>
        <c:axId val="1696057040"/>
        <c:axId val="1696048400"/>
      </c:barChart>
      <c:catAx>
        <c:axId val="1696057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crossAx val="1696048400"/>
        <c:crosses val="autoZero"/>
        <c:auto val="1"/>
        <c:lblAlgn val="ctr"/>
        <c:lblOffset val="100"/>
        <c:noMultiLvlLbl val="0"/>
      </c:catAx>
      <c:valAx>
        <c:axId val="1696048400"/>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ko-KR"/>
          </a:p>
        </c:txPr>
        <c:crossAx val="1696057040"/>
        <c:crosses val="autoZero"/>
        <c:crossBetween val="between"/>
        <c:maj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ko-KR"/>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56141266316486"/>
          <c:y val="0.21742346384081149"/>
          <c:w val="0.53039535847492747"/>
          <c:h val="0.70034548830190357"/>
        </c:manualLayout>
      </c:layout>
      <c:radarChart>
        <c:radarStyle val="marker"/>
        <c:varyColors val="0"/>
        <c:ser>
          <c:idx val="0"/>
          <c:order val="0"/>
          <c:spPr>
            <a:ln w="28575" cap="rnd">
              <a:solidFill>
                <a:schemeClr val="tx1">
                  <a:lumMod val="85000"/>
                  <a:lumOff val="15000"/>
                </a:schemeClr>
              </a:solidFill>
              <a:round/>
            </a:ln>
            <a:effectLst>
              <a:outerShdw blurRad="57150" dist="19050" dir="5400000" algn="ctr" rotWithShape="0">
                <a:srgbClr val="000000">
                  <a:alpha val="63000"/>
                </a:srgbClr>
              </a:outerShdw>
            </a:effectLst>
          </c:spPr>
          <c:marker>
            <c:symbol val="circle"/>
            <c:size val="6"/>
            <c:spPr>
              <a:solidFill>
                <a:schemeClr val="bg1"/>
              </a:solidFill>
              <a:ln w="28575">
                <a:solidFill>
                  <a:schemeClr val="tx1">
                    <a:lumMod val="85000"/>
                    <a:lumOff val="15000"/>
                  </a:schemeClr>
                </a:solidFill>
                <a:round/>
              </a:ln>
              <a:effectLst>
                <a:outerShdw blurRad="57150" dist="19050" dir="5400000" algn="ctr" rotWithShape="0">
                  <a:srgbClr val="000000">
                    <a:alpha val="63000"/>
                  </a:srgbClr>
                </a:outerShdw>
              </a:effectLst>
            </c:spPr>
          </c:marker>
          <c:dLbls>
            <c:dLbl>
              <c:idx val="0"/>
              <c:layout>
                <c:manualLayout>
                  <c:x val="6.7428086386262728E-2"/>
                  <c:y val="3.2723201651791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76-4E0B-BE74-D73D32C446C0}"/>
                </c:ext>
              </c:extLst>
            </c:dLbl>
            <c:dLbl>
              <c:idx val="1"/>
              <c:layout>
                <c:manualLayout>
                  <c:x val="0"/>
                  <c:y val="3.2383667412085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76-4E0B-BE74-D73D32C446C0}"/>
                </c:ext>
              </c:extLst>
            </c:dLbl>
            <c:dLbl>
              <c:idx val="2"/>
              <c:layout>
                <c:manualLayout>
                  <c:x val="-3.7006974341507355E-2"/>
                  <c:y val="1.6191833706043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76-4E0B-BE74-D73D32C446C0}"/>
                </c:ext>
              </c:extLst>
            </c:dLbl>
            <c:dLbl>
              <c:idx val="3"/>
              <c:layout>
                <c:manualLayout>
                  <c:x val="3.2895088303562088E-2"/>
                  <c:y val="5.3972779020143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76-4E0B-BE74-D73D32C446C0}"/>
                </c:ext>
              </c:extLst>
            </c:dLbl>
            <c:dLbl>
              <c:idx val="4"/>
              <c:layout>
                <c:manualLayout>
                  <c:x val="-1.6494408058602249E-17"/>
                  <c:y val="6.40683934303831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82-444E-92DF-BA3666AA002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기초진단!$U$58:$U$62</c:f>
              <c:strCache>
                <c:ptCount val="5"/>
                <c:pt idx="0">
                  <c:v>조직미션</c:v>
                </c:pt>
                <c:pt idx="1">
                  <c:v>사업활동</c:v>
                </c:pt>
                <c:pt idx="2">
                  <c:v>조직운영</c:v>
                </c:pt>
                <c:pt idx="3">
                  <c:v>재정성과</c:v>
                </c:pt>
                <c:pt idx="4">
                  <c:v>기업혁신</c:v>
                </c:pt>
              </c:strCache>
            </c:strRef>
          </c:cat>
          <c:val>
            <c:numRef>
              <c:f>기초진단!$V$58:$V$62</c:f>
              <c:numCache>
                <c:formatCode>0.00</c:formatCode>
                <c:ptCount val="5"/>
                <c:pt idx="0">
                  <c:v>4.5</c:v>
                </c:pt>
                <c:pt idx="1">
                  <c:v>2.5</c:v>
                </c:pt>
                <c:pt idx="2">
                  <c:v>2.8333333333333335</c:v>
                </c:pt>
                <c:pt idx="3">
                  <c:v>3</c:v>
                </c:pt>
                <c:pt idx="4">
                  <c:v>4</c:v>
                </c:pt>
              </c:numCache>
            </c:numRef>
          </c:val>
          <c:extLst>
            <c:ext xmlns:c16="http://schemas.microsoft.com/office/drawing/2014/chart" uri="{C3380CC4-5D6E-409C-BE32-E72D297353CC}">
              <c16:uniqueId val="{00000000-9A82-444E-92DF-BA3666AA0024}"/>
            </c:ext>
          </c:extLst>
        </c:ser>
        <c:dLbls>
          <c:showLegendKey val="0"/>
          <c:showVal val="0"/>
          <c:showCatName val="0"/>
          <c:showSerName val="0"/>
          <c:showPercent val="0"/>
          <c:showBubbleSize val="0"/>
        </c:dLbls>
        <c:axId val="660814735"/>
        <c:axId val="660826255"/>
      </c:radarChart>
      <c:catAx>
        <c:axId val="66081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defRPr>
            </a:pPr>
            <a:endParaRPr lang="ko-KR"/>
          </a:p>
        </c:txPr>
        <c:crossAx val="660826255"/>
        <c:crosses val="autoZero"/>
        <c:auto val="1"/>
        <c:lblAlgn val="ctr"/>
        <c:lblOffset val="100"/>
        <c:noMultiLvlLbl val="0"/>
      </c:catAx>
      <c:valAx>
        <c:axId val="660826255"/>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6081473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o-KR"/>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56141266316486"/>
          <c:y val="0.21742346384081149"/>
          <c:w val="0.53039535847492747"/>
          <c:h val="0.70034548830190357"/>
        </c:manualLayout>
      </c:layout>
      <c:radarChart>
        <c:radarStyle val="marker"/>
        <c:varyColors val="0"/>
        <c:ser>
          <c:idx val="0"/>
          <c:order val="0"/>
          <c:tx>
            <c:strRef>
              <c:f>심화진단!$V$62</c:f>
              <c:strCache>
                <c:ptCount val="1"/>
                <c:pt idx="0">
                  <c:v>범주점수</c:v>
                </c:pt>
              </c:strCache>
            </c:strRef>
          </c:tx>
          <c:spPr>
            <a:ln w="34925" cap="rnd">
              <a:solidFill>
                <a:schemeClr val="tx1"/>
              </a:solidFill>
              <a:round/>
            </a:ln>
            <a:effectLst>
              <a:outerShdw blurRad="57150" dist="19050" dir="5400000" algn="ctr" rotWithShape="0">
                <a:srgbClr val="000000">
                  <a:alpha val="63000"/>
                </a:srgbClr>
              </a:outerShdw>
            </a:effectLst>
          </c:spPr>
          <c:marker>
            <c:symbol val="circle"/>
            <c:size val="5"/>
            <c:spPr>
              <a:solidFill>
                <a:schemeClr val="bg1"/>
              </a:solidFill>
              <a:ln w="22225">
                <a:solidFill>
                  <a:schemeClr val="tx1"/>
                </a:solidFill>
                <a:round/>
              </a:ln>
              <a:effectLst>
                <a:outerShdw blurRad="57150" dist="19050" dir="5400000" algn="ctr" rotWithShape="0">
                  <a:srgbClr val="000000">
                    <a:alpha val="63000"/>
                  </a:srgbClr>
                </a:outerShdw>
              </a:effectLst>
            </c:spPr>
          </c:marker>
          <c:dLbls>
            <c:dLbl>
              <c:idx val="0"/>
              <c:layout>
                <c:manualLayout>
                  <c:x val="-5.9074399188773684E-2"/>
                  <c:y val="-2.456853948850449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0-473D-98B4-85C5C607817F}"/>
                </c:ext>
              </c:extLst>
            </c:dLbl>
            <c:dLbl>
              <c:idx val="1"/>
              <c:layout>
                <c:manualLayout>
                  <c:x val="8.4391998841104373E-3"/>
                  <c:y val="3.2162823237428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60-473D-98B4-85C5C607817F}"/>
                </c:ext>
              </c:extLst>
            </c:dLbl>
            <c:dLbl>
              <c:idx val="2"/>
              <c:layout>
                <c:manualLayout>
                  <c:x val="3.3713939033093547E-2"/>
                  <c:y val="-0.11378421784614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81-4C7A-AFC2-23A7AD8BBB49}"/>
                </c:ext>
              </c:extLst>
            </c:dLbl>
            <c:dLbl>
              <c:idx val="3"/>
              <c:layout>
                <c:manualLayout>
                  <c:x val="-5.0571064789697064E-2"/>
                  <c:y val="-0.114531205781270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81-4C7A-AFC2-23A7AD8BBB49}"/>
                </c:ext>
              </c:extLst>
            </c:dLbl>
            <c:dLbl>
              <c:idx val="4"/>
              <c:layout>
                <c:manualLayout>
                  <c:x val="2.5317599652331525E-2"/>
                  <c:y val="-6.4325646474857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60-473D-98B4-85C5C60781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ea"/>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심화진단!$U$63:$U$67</c:f>
              <c:strCache>
                <c:ptCount val="5"/>
                <c:pt idx="0">
                  <c:v>조직미션</c:v>
                </c:pt>
                <c:pt idx="1">
                  <c:v>사업활동</c:v>
                </c:pt>
                <c:pt idx="2">
                  <c:v>조직운영</c:v>
                </c:pt>
                <c:pt idx="3">
                  <c:v>재정성과</c:v>
                </c:pt>
                <c:pt idx="4">
                  <c:v>기업혁신</c:v>
                </c:pt>
              </c:strCache>
            </c:strRef>
          </c:cat>
          <c:val>
            <c:numRef>
              <c:f>심화진단!$V$63:$V$67</c:f>
              <c:numCache>
                <c:formatCode>0.00</c:formatCode>
                <c:ptCount val="5"/>
                <c:pt idx="0">
                  <c:v>3.25</c:v>
                </c:pt>
                <c:pt idx="1">
                  <c:v>2.8928571428571428</c:v>
                </c:pt>
                <c:pt idx="2">
                  <c:v>3.2</c:v>
                </c:pt>
                <c:pt idx="3">
                  <c:v>3.25</c:v>
                </c:pt>
                <c:pt idx="4">
                  <c:v>3.5</c:v>
                </c:pt>
              </c:numCache>
            </c:numRef>
          </c:val>
          <c:extLst>
            <c:ext xmlns:c16="http://schemas.microsoft.com/office/drawing/2014/chart" uri="{C3380CC4-5D6E-409C-BE32-E72D297353CC}">
              <c16:uniqueId val="{00000001-8881-4C7A-AFC2-23A7AD8BBB49}"/>
            </c:ext>
          </c:extLst>
        </c:ser>
        <c:dLbls>
          <c:showLegendKey val="0"/>
          <c:showVal val="0"/>
          <c:showCatName val="0"/>
          <c:showSerName val="0"/>
          <c:showPercent val="0"/>
          <c:showBubbleSize val="0"/>
        </c:dLbls>
        <c:axId val="660814735"/>
        <c:axId val="660826255"/>
      </c:radarChart>
      <c:catAx>
        <c:axId val="66081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defRPr>
            </a:pPr>
            <a:endParaRPr lang="ko-KR"/>
          </a:p>
        </c:txPr>
        <c:crossAx val="660826255"/>
        <c:crosses val="autoZero"/>
        <c:auto val="1"/>
        <c:lblAlgn val="ctr"/>
        <c:lblOffset val="100"/>
        <c:noMultiLvlLbl val="0"/>
      </c:catAx>
      <c:valAx>
        <c:axId val="660826255"/>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6081473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o-KR"/>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62344719970914275"/>
          <c:y val="0.11628883265975233"/>
          <c:w val="0.35721102560486684"/>
          <c:h val="0.83933763393542582"/>
        </c:manualLayout>
      </c:layout>
      <c:barChart>
        <c:barDir val="bar"/>
        <c:grouping val="clustered"/>
        <c:varyColors val="0"/>
        <c:ser>
          <c:idx val="0"/>
          <c:order val="0"/>
          <c:tx>
            <c:strRef>
              <c:f>심화진단!$V$41</c:f>
              <c:strCache>
                <c:ptCount val="1"/>
                <c:pt idx="0">
                  <c:v>해당점수</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심화진단!$U$42:$U$56</c:f>
              <c:strCache>
                <c:ptCount val="15"/>
                <c:pt idx="0">
                  <c:v>소셜미션</c:v>
                </c:pt>
                <c:pt idx="1">
                  <c:v>사업계획수립</c:v>
                </c:pt>
                <c:pt idx="2">
                  <c:v>기업의 사회적가치</c:v>
                </c:pt>
                <c:pt idx="3">
                  <c:v>사회적경제기업 협력</c:v>
                </c:pt>
                <c:pt idx="4">
                  <c:v>지역협력</c:v>
                </c:pt>
                <c:pt idx="5">
                  <c:v>사회환원</c:v>
                </c:pt>
                <c:pt idx="6">
                  <c:v>민주적 의사결정 구조</c:v>
                </c:pt>
                <c:pt idx="7">
                  <c:v>고용</c:v>
                </c:pt>
                <c:pt idx="8">
                  <c:v>내부역량향상</c:v>
                </c:pt>
                <c:pt idx="9">
                  <c:v>비즈니스모델</c:v>
                </c:pt>
                <c:pt idx="10">
                  <c:v>경제적성과</c:v>
                </c:pt>
                <c:pt idx="11">
                  <c:v>성장잠재력</c:v>
                </c:pt>
                <c:pt idx="12">
                  <c:v>사업아이템</c:v>
                </c:pt>
                <c:pt idx="13">
                  <c:v>시장분석계획</c:v>
                </c:pt>
                <c:pt idx="14">
                  <c:v>혁신노력</c:v>
                </c:pt>
              </c:strCache>
            </c:strRef>
          </c:cat>
          <c:val>
            <c:numRef>
              <c:f>심화진단!$V$42:$V$56</c:f>
              <c:numCache>
                <c:formatCode>0.00</c:formatCode>
                <c:ptCount val="15"/>
                <c:pt idx="0">
                  <c:v>3</c:v>
                </c:pt>
                <c:pt idx="1">
                  <c:v>3.5</c:v>
                </c:pt>
                <c:pt idx="2">
                  <c:v>4.166666666666667</c:v>
                </c:pt>
                <c:pt idx="3">
                  <c:v>4.5</c:v>
                </c:pt>
                <c:pt idx="4">
                  <c:v>0.5</c:v>
                </c:pt>
                <c:pt idx="5">
                  <c:v>1.375</c:v>
                </c:pt>
                <c:pt idx="6">
                  <c:v>5</c:v>
                </c:pt>
                <c:pt idx="7">
                  <c:v>1.25</c:v>
                </c:pt>
                <c:pt idx="8">
                  <c:v>4.25</c:v>
                </c:pt>
                <c:pt idx="9">
                  <c:v>2.6666666666666665</c:v>
                </c:pt>
                <c:pt idx="10">
                  <c:v>5</c:v>
                </c:pt>
                <c:pt idx="11">
                  <c:v>5</c:v>
                </c:pt>
                <c:pt idx="12">
                  <c:v>2</c:v>
                </c:pt>
                <c:pt idx="13">
                  <c:v>4.5</c:v>
                </c:pt>
                <c:pt idx="14">
                  <c:v>3</c:v>
                </c:pt>
              </c:numCache>
            </c:numRef>
          </c:val>
          <c:extLst>
            <c:ext xmlns:c16="http://schemas.microsoft.com/office/drawing/2014/chart" uri="{C3380CC4-5D6E-409C-BE32-E72D297353CC}">
              <c16:uniqueId val="{00000000-784A-46A5-9623-13C4AAED3FE0}"/>
            </c:ext>
          </c:extLst>
        </c:ser>
        <c:ser>
          <c:idx val="1"/>
          <c:order val="1"/>
          <c:tx>
            <c:strRef>
              <c:f>심화진단!$W$41</c:f>
              <c:strCache>
                <c:ptCount val="1"/>
                <c:pt idx="0">
                  <c:v>1.7미만</c:v>
                </c:pt>
              </c:strCache>
            </c:strRef>
          </c:tx>
          <c:spPr>
            <a:solidFill>
              <a:srgbClr val="C00000"/>
            </a:solidFill>
            <a:ln>
              <a:noFill/>
            </a:ln>
            <a:effectLst/>
          </c:spPr>
          <c:invertIfNegative val="0"/>
          <c:dLbls>
            <c:delete val="1"/>
          </c:dLbls>
          <c:cat>
            <c:strRef>
              <c:f>심화진단!$U$42:$U$56</c:f>
              <c:strCache>
                <c:ptCount val="15"/>
                <c:pt idx="0">
                  <c:v>소셜미션</c:v>
                </c:pt>
                <c:pt idx="1">
                  <c:v>사업계획수립</c:v>
                </c:pt>
                <c:pt idx="2">
                  <c:v>기업의 사회적가치</c:v>
                </c:pt>
                <c:pt idx="3">
                  <c:v>사회적경제기업 협력</c:v>
                </c:pt>
                <c:pt idx="4">
                  <c:v>지역협력</c:v>
                </c:pt>
                <c:pt idx="5">
                  <c:v>사회환원</c:v>
                </c:pt>
                <c:pt idx="6">
                  <c:v>민주적 의사결정 구조</c:v>
                </c:pt>
                <c:pt idx="7">
                  <c:v>고용</c:v>
                </c:pt>
                <c:pt idx="8">
                  <c:v>내부역량향상</c:v>
                </c:pt>
                <c:pt idx="9">
                  <c:v>비즈니스모델</c:v>
                </c:pt>
                <c:pt idx="10">
                  <c:v>경제적성과</c:v>
                </c:pt>
                <c:pt idx="11">
                  <c:v>성장잠재력</c:v>
                </c:pt>
                <c:pt idx="12">
                  <c:v>사업아이템</c:v>
                </c:pt>
                <c:pt idx="13">
                  <c:v>시장분석계획</c:v>
                </c:pt>
                <c:pt idx="14">
                  <c:v>혁신노력</c:v>
                </c:pt>
              </c:strCache>
            </c:strRef>
          </c:cat>
          <c:val>
            <c:numRef>
              <c:f>심화진단!$W$42:$W$56</c:f>
              <c:numCache>
                <c:formatCode>0.00</c:formatCode>
                <c:ptCount val="15"/>
                <c:pt idx="0">
                  <c:v>0</c:v>
                </c:pt>
                <c:pt idx="1">
                  <c:v>0</c:v>
                </c:pt>
                <c:pt idx="2">
                  <c:v>0</c:v>
                </c:pt>
                <c:pt idx="3">
                  <c:v>0</c:v>
                </c:pt>
                <c:pt idx="4">
                  <c:v>0.5</c:v>
                </c:pt>
                <c:pt idx="5">
                  <c:v>1.375</c:v>
                </c:pt>
                <c:pt idx="6">
                  <c:v>0</c:v>
                </c:pt>
                <c:pt idx="7">
                  <c:v>1.25</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784A-46A5-9623-13C4AAED3FE0}"/>
            </c:ext>
          </c:extLst>
        </c:ser>
        <c:ser>
          <c:idx val="2"/>
          <c:order val="2"/>
          <c:tx>
            <c:strRef>
              <c:f>심화진단!$X$41</c:f>
              <c:strCache>
                <c:ptCount val="1"/>
                <c:pt idx="0">
                  <c:v>3.4미만</c:v>
                </c:pt>
              </c:strCache>
            </c:strRef>
          </c:tx>
          <c:spPr>
            <a:solidFill>
              <a:srgbClr val="FFC000"/>
            </a:solidFill>
            <a:ln>
              <a:noFill/>
            </a:ln>
            <a:effectLst/>
          </c:spPr>
          <c:invertIfNegative val="0"/>
          <c:dLbls>
            <c:delete val="1"/>
          </c:dLbls>
          <c:cat>
            <c:strRef>
              <c:f>심화진단!$U$42:$U$56</c:f>
              <c:strCache>
                <c:ptCount val="15"/>
                <c:pt idx="0">
                  <c:v>소셜미션</c:v>
                </c:pt>
                <c:pt idx="1">
                  <c:v>사업계획수립</c:v>
                </c:pt>
                <c:pt idx="2">
                  <c:v>기업의 사회적가치</c:v>
                </c:pt>
                <c:pt idx="3">
                  <c:v>사회적경제기업 협력</c:v>
                </c:pt>
                <c:pt idx="4">
                  <c:v>지역협력</c:v>
                </c:pt>
                <c:pt idx="5">
                  <c:v>사회환원</c:v>
                </c:pt>
                <c:pt idx="6">
                  <c:v>민주적 의사결정 구조</c:v>
                </c:pt>
                <c:pt idx="7">
                  <c:v>고용</c:v>
                </c:pt>
                <c:pt idx="8">
                  <c:v>내부역량향상</c:v>
                </c:pt>
                <c:pt idx="9">
                  <c:v>비즈니스모델</c:v>
                </c:pt>
                <c:pt idx="10">
                  <c:v>경제적성과</c:v>
                </c:pt>
                <c:pt idx="11">
                  <c:v>성장잠재력</c:v>
                </c:pt>
                <c:pt idx="12">
                  <c:v>사업아이템</c:v>
                </c:pt>
                <c:pt idx="13">
                  <c:v>시장분석계획</c:v>
                </c:pt>
                <c:pt idx="14">
                  <c:v>혁신노력</c:v>
                </c:pt>
              </c:strCache>
            </c:strRef>
          </c:cat>
          <c:val>
            <c:numRef>
              <c:f>심화진단!$X$42:$X$56</c:f>
              <c:numCache>
                <c:formatCode>0.00</c:formatCode>
                <c:ptCount val="15"/>
                <c:pt idx="0">
                  <c:v>3</c:v>
                </c:pt>
                <c:pt idx="1">
                  <c:v>0</c:v>
                </c:pt>
                <c:pt idx="2">
                  <c:v>0</c:v>
                </c:pt>
                <c:pt idx="3">
                  <c:v>0</c:v>
                </c:pt>
                <c:pt idx="4">
                  <c:v>0</c:v>
                </c:pt>
                <c:pt idx="5">
                  <c:v>0</c:v>
                </c:pt>
                <c:pt idx="6">
                  <c:v>0</c:v>
                </c:pt>
                <c:pt idx="7">
                  <c:v>0</c:v>
                </c:pt>
                <c:pt idx="8">
                  <c:v>0</c:v>
                </c:pt>
                <c:pt idx="9">
                  <c:v>2.6666666666666665</c:v>
                </c:pt>
                <c:pt idx="10">
                  <c:v>0</c:v>
                </c:pt>
                <c:pt idx="11">
                  <c:v>0</c:v>
                </c:pt>
                <c:pt idx="12">
                  <c:v>2</c:v>
                </c:pt>
                <c:pt idx="13">
                  <c:v>0</c:v>
                </c:pt>
                <c:pt idx="14">
                  <c:v>3</c:v>
                </c:pt>
              </c:numCache>
            </c:numRef>
          </c:val>
          <c:extLst>
            <c:ext xmlns:c16="http://schemas.microsoft.com/office/drawing/2014/chart" uri="{C3380CC4-5D6E-409C-BE32-E72D297353CC}">
              <c16:uniqueId val="{00000002-784A-46A5-9623-13C4AAED3FE0}"/>
            </c:ext>
          </c:extLst>
        </c:ser>
        <c:ser>
          <c:idx val="3"/>
          <c:order val="3"/>
          <c:tx>
            <c:strRef>
              <c:f>심화진단!$Y$41</c:f>
              <c:strCache>
                <c:ptCount val="1"/>
                <c:pt idx="0">
                  <c:v>이상</c:v>
                </c:pt>
              </c:strCache>
            </c:strRef>
          </c:tx>
          <c:spPr>
            <a:solidFill>
              <a:schemeClr val="tx2">
                <a:lumMod val="75000"/>
                <a:lumOff val="25000"/>
              </a:schemeClr>
            </a:solidFill>
            <a:ln>
              <a:noFill/>
            </a:ln>
            <a:effectLst/>
          </c:spPr>
          <c:invertIfNegative val="0"/>
          <c:dLbls>
            <c:delete val="1"/>
          </c:dLbls>
          <c:cat>
            <c:strRef>
              <c:f>심화진단!$U$42:$U$56</c:f>
              <c:strCache>
                <c:ptCount val="15"/>
                <c:pt idx="0">
                  <c:v>소셜미션</c:v>
                </c:pt>
                <c:pt idx="1">
                  <c:v>사업계획수립</c:v>
                </c:pt>
                <c:pt idx="2">
                  <c:v>기업의 사회적가치</c:v>
                </c:pt>
                <c:pt idx="3">
                  <c:v>사회적경제기업 협력</c:v>
                </c:pt>
                <c:pt idx="4">
                  <c:v>지역협력</c:v>
                </c:pt>
                <c:pt idx="5">
                  <c:v>사회환원</c:v>
                </c:pt>
                <c:pt idx="6">
                  <c:v>민주적 의사결정 구조</c:v>
                </c:pt>
                <c:pt idx="7">
                  <c:v>고용</c:v>
                </c:pt>
                <c:pt idx="8">
                  <c:v>내부역량향상</c:v>
                </c:pt>
                <c:pt idx="9">
                  <c:v>비즈니스모델</c:v>
                </c:pt>
                <c:pt idx="10">
                  <c:v>경제적성과</c:v>
                </c:pt>
                <c:pt idx="11">
                  <c:v>성장잠재력</c:v>
                </c:pt>
                <c:pt idx="12">
                  <c:v>사업아이템</c:v>
                </c:pt>
                <c:pt idx="13">
                  <c:v>시장분석계획</c:v>
                </c:pt>
                <c:pt idx="14">
                  <c:v>혁신노력</c:v>
                </c:pt>
              </c:strCache>
            </c:strRef>
          </c:cat>
          <c:val>
            <c:numRef>
              <c:f>심화진단!$Y$42:$Y$56</c:f>
              <c:numCache>
                <c:formatCode>0.00</c:formatCode>
                <c:ptCount val="15"/>
                <c:pt idx="0">
                  <c:v>0</c:v>
                </c:pt>
                <c:pt idx="1">
                  <c:v>3.5</c:v>
                </c:pt>
                <c:pt idx="2">
                  <c:v>4.166666666666667</c:v>
                </c:pt>
                <c:pt idx="3">
                  <c:v>4.5</c:v>
                </c:pt>
                <c:pt idx="4">
                  <c:v>0</c:v>
                </c:pt>
                <c:pt idx="5">
                  <c:v>0</c:v>
                </c:pt>
                <c:pt idx="6">
                  <c:v>5</c:v>
                </c:pt>
                <c:pt idx="7">
                  <c:v>0</c:v>
                </c:pt>
                <c:pt idx="8">
                  <c:v>4.25</c:v>
                </c:pt>
                <c:pt idx="9">
                  <c:v>0</c:v>
                </c:pt>
                <c:pt idx="10">
                  <c:v>5</c:v>
                </c:pt>
                <c:pt idx="11">
                  <c:v>5</c:v>
                </c:pt>
                <c:pt idx="12">
                  <c:v>0</c:v>
                </c:pt>
                <c:pt idx="13">
                  <c:v>4.5</c:v>
                </c:pt>
                <c:pt idx="14">
                  <c:v>0</c:v>
                </c:pt>
              </c:numCache>
            </c:numRef>
          </c:val>
          <c:extLst>
            <c:ext xmlns:c16="http://schemas.microsoft.com/office/drawing/2014/chart" uri="{C3380CC4-5D6E-409C-BE32-E72D297353CC}">
              <c16:uniqueId val="{00000003-784A-46A5-9623-13C4AAED3FE0}"/>
            </c:ext>
          </c:extLst>
        </c:ser>
        <c:dLbls>
          <c:showLegendKey val="0"/>
          <c:showVal val="1"/>
          <c:showCatName val="0"/>
          <c:showSerName val="0"/>
          <c:showPercent val="0"/>
          <c:showBubbleSize val="0"/>
        </c:dLbls>
        <c:gapWidth val="100"/>
        <c:overlap val="100"/>
        <c:axId val="1696057040"/>
        <c:axId val="1696048400"/>
      </c:barChart>
      <c:catAx>
        <c:axId val="1696057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crossAx val="1696048400"/>
        <c:crosses val="autoZero"/>
        <c:auto val="1"/>
        <c:lblAlgn val="ctr"/>
        <c:lblOffset val="100"/>
        <c:noMultiLvlLbl val="0"/>
      </c:catAx>
      <c:valAx>
        <c:axId val="1696048400"/>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ko-KR"/>
          </a:p>
        </c:txPr>
        <c:crossAx val="1696057040"/>
        <c:crosses val="autoZero"/>
        <c:crossBetween val="between"/>
        <c:maj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F$10" lockText="1" noThreeD="1"/>
</file>

<file path=xl/ctrlProps/ctrlProp2.xml><?xml version="1.0" encoding="utf-8"?>
<formControlPr xmlns="http://schemas.microsoft.com/office/spreadsheetml/2009/9/main" objectType="CheckBox" fmlaLink="$F$11"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fmlaLink="$F$8" lockText="1" noThreeD="1"/>
</file>

<file path=xl/ctrlProps/ctrlProp5.xml><?xml version="1.0" encoding="utf-8"?>
<formControlPr xmlns="http://schemas.microsoft.com/office/spreadsheetml/2009/9/main" objectType="CheckBox" fmlaLink="$H$8"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fmlaLink="$F$30"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fmlaLink="$F$61"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fmlaLink="$H$7" lockText="1" noThreeD="1"/>
</file>

<file path=xl/ctrlProps/ctrlProp70.xml><?xml version="1.0" encoding="utf-8"?>
<formControlPr xmlns="http://schemas.microsoft.com/office/spreadsheetml/2009/9/main" objectType="CheckBox" checked="Checked" fmlaLink="$F$7" lockText="1" noThreeD="1"/>
</file>

<file path=xl/ctrlProps/ctrlProp71.xml><?xml version="1.0" encoding="utf-8"?>
<formControlPr xmlns="http://schemas.microsoft.com/office/spreadsheetml/2009/9/main" objectType="CheckBox" checked="Checked" fmlaLink="$F$12"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fmlaLink="$F$13"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fmlaLink="$F$15"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fmlaLink="$F$16"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fmlaLink="$F$17"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checked="Checked" fmlaLink="$F$18"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checked="Checked" fmlaLink="$F$18"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fmlaLink="$F$18"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checked="Checked" fmlaLink="$F$20"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fmlaLink="$F$21"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fmlaLink="$F$22"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checked="Checked" fmlaLink="$F$18"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fmlaLink="$F$23"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checked="Checked" fmlaLink="$F$18"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fmlaLink="$F$25"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checked="Checked" fmlaLink="$F$18"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fmlaLink="$F$26"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checked="Checked" fmlaLink="$F$18"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fmlaLink="$F$27"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fmlaLink="$F$18"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fmlaLink="$F$28" lockText="1" noThreeD="1"/>
</file>

<file path=xl/ctrlProps/ctrlProp159.xml><?xml version="1.0" encoding="utf-8"?>
<formControlPr xmlns="http://schemas.microsoft.com/office/spreadsheetml/2009/9/main" objectType="CheckBox" fmlaLink="$F$31" lockText="1" noThreeD="1"/>
</file>

<file path=xl/ctrlProps/ctrlProp160.xml><?xml version="1.0" encoding="utf-8"?>
<formControlPr xmlns="http://schemas.microsoft.com/office/spreadsheetml/2009/9/main" objectType="CheckBox" fmlaLink="$F$32"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fmlaLink="$F$35"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checked="Checked" fmlaLink="$F$33"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fmlaLink="$F$36"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fmlaLink="$F$37"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checked="Checked" fmlaLink="$F$38"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checked="Checked" fmlaLink="$F$40"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checked="Checked" fmlaLink="$F$38"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checked="Checked" fmlaLink="$F$38"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fmlaLink="$F$41"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fmlaLink="$F$42"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checked="Checked" fmlaLink="$F$38"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fmlaLink="$F$43"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checked="Checked" fmlaLink="$F$38"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fmlaLink="$F$45"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checked="Checked" fmlaLink="$F$38"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fmlaLink="$F$46"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checked="Checked" fmlaLink="$F$38"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fmlaLink="$F$47"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checked="Checked" fmlaLink="$F$38"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fmlaLink="$F$48"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checked="Checked" fmlaLink="$F$38"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fmlaLink="$F$50"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checked="Checked" fmlaLink="$F$38"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fmlaLink="$F$51"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checked="Checked" fmlaLink="$F$38"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checked="Checked" fmlaLink="$F$52"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checked="Checked" fmlaLink="$F$38"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fmlaLink="$F$53"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checked="Checked" fmlaLink="$F$38"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fmlaLink="$F$55"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checked="Checked" fmlaLink="$F$38"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fmlaLink="$F$56"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checked="Checked" fmlaLink="$F$38"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fmlaLink="$F$57"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checked="Checked" fmlaLink="$F$38"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fmlaLink="$F$58"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checked="Checked" fmlaLink="$F$38"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checked="Checked" fmlaLink="$F$59" lockText="1" noThreeD="1"/>
</file>

<file path=xl/ctrlProps/ctrlProp361.xml><?xml version="1.0" encoding="utf-8"?>
<formControlPr xmlns="http://schemas.microsoft.com/office/spreadsheetml/2009/9/main" objectType="CheckBox" fmlaLink="$F$62" lockText="1" noThreeD="1"/>
</file>

<file path=xl/ctrlProps/ctrlProp362.xml><?xml version="1.0" encoding="utf-8"?>
<formControlPr xmlns="http://schemas.microsoft.com/office/spreadsheetml/2009/9/main" objectType="CheckBox" fmlaLink="$F$63" lockText="1" noThreeD="1"/>
</file>

<file path=xl/ctrlProps/ctrlProp363.xml><?xml version="1.0" encoding="utf-8"?>
<formControlPr xmlns="http://schemas.microsoft.com/office/spreadsheetml/2009/9/main" objectType="CheckBox" fmlaLink="$F$64" lockText="1" noThreeD="1"/>
</file>

<file path=xl/ctrlProps/ctrlProp364.xml><?xml version="1.0" encoding="utf-8"?>
<formControlPr xmlns="http://schemas.microsoft.com/office/spreadsheetml/2009/9/main" objectType="CheckBox" fmlaLink="$F$65"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fmlaLink="$F$66"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fmlaLink="$F$68"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fmlaLink="$F$69"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checked="Checked" fmlaLink="$F$70"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fmlaLink="$F$71"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fmlaLink="$F$73"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fmlaLink="$F$74"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checked="Checked" fmlaLink="$F$75"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fmlaLink="$F$76"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fmlaLink="$F$78"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checked="Checked" fmlaLink="$F$79"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fmlaLink="$F$80"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fmlaLink="$F$81"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fmlaLink="$F$82"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fmlaLink="$F$83"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fmlaLink="$F$85"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fmlaLink="$F$86"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fmlaLink="$F$87"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checked="Checked" fmlaLink="$F$88" lockText="1" noThreeD="1"/>
</file>

<file path=xl/ctrlProps/ctrlProp434.xml><?xml version="1.0" encoding="utf-8"?>
<formControlPr xmlns="http://schemas.microsoft.com/office/spreadsheetml/2009/9/main" objectType="CheckBox" fmlaLink="$E$90" lockText="1" noThreeD="1"/>
</file>

<file path=xl/ctrlProps/ctrlProp435.xml><?xml version="1.0" encoding="utf-8"?>
<formControlPr xmlns="http://schemas.microsoft.com/office/spreadsheetml/2009/9/main" objectType="CheckBox" fmlaLink="$F$90" lockText="1" noThreeD="1"/>
</file>

<file path=xl/ctrlProps/ctrlProp436.xml><?xml version="1.0" encoding="utf-8"?>
<formControlPr xmlns="http://schemas.microsoft.com/office/spreadsheetml/2009/9/main" objectType="CheckBox" fmlaLink="$G$90" lockText="1" noThreeD="1"/>
</file>

<file path=xl/ctrlProps/ctrlProp437.xml><?xml version="1.0" encoding="utf-8"?>
<formControlPr xmlns="http://schemas.microsoft.com/office/spreadsheetml/2009/9/main" objectType="CheckBox" fmlaLink="$H$90" lockText="1" noThreeD="1"/>
</file>

<file path=xl/ctrlProps/ctrlProp438.xml><?xml version="1.0" encoding="utf-8"?>
<formControlPr xmlns="http://schemas.microsoft.com/office/spreadsheetml/2009/9/main" objectType="CheckBox" checked="Checked" fmlaLink="$I$90" lockText="1" noThreeD="1"/>
</file>

<file path=xl/ctrlProps/ctrlProp439.xml><?xml version="1.0" encoding="utf-8"?>
<formControlPr xmlns="http://schemas.microsoft.com/office/spreadsheetml/2009/9/main" objectType="CheckBox" fmlaLink="$E$91" lockText="1" noThreeD="1"/>
</file>

<file path=xl/ctrlProps/ctrlProp440.xml><?xml version="1.0" encoding="utf-8"?>
<formControlPr xmlns="http://schemas.microsoft.com/office/spreadsheetml/2009/9/main" objectType="CheckBox" fmlaLink="$E$92"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fmlaLink="$F$91"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fmlaLink="$F$92"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checked="Checked" fmlaLink="$G$91"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fmlaLink="$G$92"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fmlaLink="$H$91"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checked="Checked" fmlaLink="$H$92"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fmlaLink="$I$91"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fmlaLink="$I$92" lockText="1" noThreeD="1"/>
</file>

<file path=xl/ctrlProps/ctrlProp457.xml><?xml version="1.0" encoding="utf-8"?>
<formControlPr xmlns="http://schemas.microsoft.com/office/spreadsheetml/2009/9/main" objectType="CheckBox" checked="Checked" fmlaLink="$E$7" lockText="1" noThreeD="1"/>
</file>

<file path=xl/ctrlProps/ctrlProp458.xml><?xml version="1.0" encoding="utf-8"?>
<formControlPr xmlns="http://schemas.microsoft.com/office/spreadsheetml/2009/9/main" objectType="CheckBox" fmlaLink="$G$7" lockText="1" noThreeD="1"/>
</file>

<file path=xl/ctrlProps/ctrlProp459.xml><?xml version="1.0" encoding="utf-8"?>
<formControlPr xmlns="http://schemas.microsoft.com/office/spreadsheetml/2009/9/main" objectType="CheckBox" fmlaLink="$G$8" lockText="1" noThreeD="1"/>
</file>

<file path=xl/ctrlProps/ctrlProp460.xml><?xml version="1.0" encoding="utf-8"?>
<formControlPr xmlns="http://schemas.microsoft.com/office/spreadsheetml/2009/9/main" objectType="CheckBox" checked="Checked" fmlaLink="$E$8" lockText="1" noThreeD="1"/>
</file>

<file path=xl/ctrlProps/ctrlProp461.xml><?xml version="1.0" encoding="utf-8"?>
<formControlPr xmlns="http://schemas.microsoft.com/office/spreadsheetml/2009/9/main" objectType="CheckBox" fmlaLink="$E$10"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fmlaLink="$D$139"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fmlaLink="$E$11" lockText="1" noThreeD="1"/>
</file>

<file path=xl/ctrlProps/ctrlProp590.xml><?xml version="1.0" encoding="utf-8"?>
<formControlPr xmlns="http://schemas.microsoft.com/office/spreadsheetml/2009/9/main" objectType="CheckBox" fmlaLink="$E$12"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checked="Checked" fmlaLink="$E$13"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fmlaLink="$E$15"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checked="Checked" fmlaLink="$E$16"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fmlaLink="$E$17"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fmlaLink="$E$18"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fmlaLink="$E$19"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fmlaLink="$E$21"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fmlaLink="$E$22"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fmlaLink="$E$23"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checked="Checked" fmlaLink="$E$24"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fmlaLink="$E$26"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fmlaLink="$E$27"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checked="Checked" fmlaLink="$E$28"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fmlaLink="$E$29"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fmlaLink="$E$30"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fmlaLink="$E$32"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fmlaLink="$E$33"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fmlaLink="$E$34"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checked="Checked" fmlaLink="$E$35"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checked="Checked" fmlaLink="$E$37"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checked="Checked" fmlaLink="$E$38"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checked="Checked" fmlaLink="$E$39"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fmlaLink="$E$40"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fmlaLink="$E$41"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fmlaLink="$E$42"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checked="Checked" fmlaLink="$E$44"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checked="Checked" fmlaLink="$E$45"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checked="Checked" fmlaLink="$E$46"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checked="Checked" fmlaLink="$E$47"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fmlaLink="$E$49"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fmlaLink="$E$50"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checked="Checked" fmlaLink="$E$51"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fmlaLink="$E$52"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fmlaLink="$E$54" lockText="1" noThreeD="1"/>
</file>

<file path=xl/ctrlProps/ctrlProp785.xml><?xml version="1.0" encoding="utf-8"?>
<formControlPr xmlns="http://schemas.microsoft.com/office/spreadsheetml/2009/9/main" objectType="CheckBox"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fmlaLink="$E$55"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fmlaLink="$E$56"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checked="Checked" fmlaLink="$E$57"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checked="Checked" fmlaLink="$E$59"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fmlaLink="$E$60"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fmlaLink="$E$61"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fmlaLink="$E$62"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fmlaLink="$E$62"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ctrlProps/ctrlProp880.xml><?xml version="1.0" encoding="utf-8"?>
<formControlPr xmlns="http://schemas.microsoft.com/office/spreadsheetml/2009/9/main" objectType="CheckBox" lockText="1" noThreeD="1"/>
</file>

<file path=xl/ctrlProps/ctrlProp881.xml><?xml version="1.0" encoding="utf-8"?>
<formControlPr xmlns="http://schemas.microsoft.com/office/spreadsheetml/2009/9/main" objectType="CheckBox" lockText="1" noThreeD="1"/>
</file>

<file path=xl/ctrlProps/ctrlProp882.xml><?xml version="1.0" encoding="utf-8"?>
<formControlPr xmlns="http://schemas.microsoft.com/office/spreadsheetml/2009/9/main" objectType="CheckBox" lockText="1" noThreeD="1"/>
</file>

<file path=xl/ctrlProps/ctrlProp883.xml><?xml version="1.0" encoding="utf-8"?>
<formControlPr xmlns="http://schemas.microsoft.com/office/spreadsheetml/2009/9/main" objectType="CheckBox" lockText="1" noThreeD="1"/>
</file>

<file path=xl/ctrlProps/ctrlProp884.xml><?xml version="1.0" encoding="utf-8"?>
<formControlPr xmlns="http://schemas.microsoft.com/office/spreadsheetml/2009/9/main" objectType="CheckBox" lockText="1" noThreeD="1"/>
</file>

<file path=xl/ctrlProps/ctrlProp885.xml><?xml version="1.0" encoding="utf-8"?>
<formControlPr xmlns="http://schemas.microsoft.com/office/spreadsheetml/2009/9/main" objectType="CheckBox" lockText="1" noThreeD="1"/>
</file>

<file path=xl/ctrlProps/ctrlProp886.xml><?xml version="1.0" encoding="utf-8"?>
<formControlPr xmlns="http://schemas.microsoft.com/office/spreadsheetml/2009/9/main" objectType="CheckBox" lockText="1" noThreeD="1"/>
</file>

<file path=xl/ctrlProps/ctrlProp887.xml><?xml version="1.0" encoding="utf-8"?>
<formControlPr xmlns="http://schemas.microsoft.com/office/spreadsheetml/2009/9/main" objectType="CheckBox" lockText="1" noThreeD="1"/>
</file>

<file path=xl/ctrlProps/ctrlProp888.xml><?xml version="1.0" encoding="utf-8"?>
<formControlPr xmlns="http://schemas.microsoft.com/office/spreadsheetml/2009/9/main" objectType="CheckBox" lockText="1" noThreeD="1"/>
</file>

<file path=xl/ctrlProps/ctrlProp889.xml><?xml version="1.0" encoding="utf-8"?>
<formControlPr xmlns="http://schemas.microsoft.com/office/spreadsheetml/2009/9/main" objectType="CheckBox" fmlaLink="$E$64" lockText="1" noThreeD="1"/>
</file>

<file path=xl/ctrlProps/ctrlProp890.xml><?xml version="1.0" encoding="utf-8"?>
<formControlPr xmlns="http://schemas.microsoft.com/office/spreadsheetml/2009/9/main" objectType="CheckBox" lockText="1" noThreeD="1"/>
</file>

<file path=xl/ctrlProps/ctrlProp891.xml><?xml version="1.0" encoding="utf-8"?>
<formControlPr xmlns="http://schemas.microsoft.com/office/spreadsheetml/2009/9/main" objectType="CheckBox" lockText="1" noThreeD="1"/>
</file>

<file path=xl/ctrlProps/ctrlProp892.xml><?xml version="1.0" encoding="utf-8"?>
<formControlPr xmlns="http://schemas.microsoft.com/office/spreadsheetml/2009/9/main" objectType="CheckBox" lockText="1" noThreeD="1"/>
</file>

<file path=xl/ctrlProps/ctrlProp893.xml><?xml version="1.0" encoding="utf-8"?>
<formControlPr xmlns="http://schemas.microsoft.com/office/spreadsheetml/2009/9/main" objectType="CheckBox" lockText="1" noThreeD="1"/>
</file>

<file path=xl/ctrlProps/ctrlProp894.xml><?xml version="1.0" encoding="utf-8"?>
<formControlPr xmlns="http://schemas.microsoft.com/office/spreadsheetml/2009/9/main" objectType="CheckBox" lockText="1" noThreeD="1"/>
</file>

<file path=xl/ctrlProps/ctrlProp895.xml><?xml version="1.0" encoding="utf-8"?>
<formControlPr xmlns="http://schemas.microsoft.com/office/spreadsheetml/2009/9/main" objectType="CheckBox" lockText="1" noThreeD="1"/>
</file>

<file path=xl/ctrlProps/ctrlProp896.xml><?xml version="1.0" encoding="utf-8"?>
<formControlPr xmlns="http://schemas.microsoft.com/office/spreadsheetml/2009/9/main" objectType="CheckBox" lockText="1" noThreeD="1"/>
</file>

<file path=xl/ctrlProps/ctrlProp897.xml><?xml version="1.0" encoding="utf-8"?>
<formControlPr xmlns="http://schemas.microsoft.com/office/spreadsheetml/2009/9/main" objectType="CheckBox" lockText="1" noThreeD="1"/>
</file>

<file path=xl/ctrlProps/ctrlProp898.xml><?xml version="1.0" encoding="utf-8"?>
<formControlPr xmlns="http://schemas.microsoft.com/office/spreadsheetml/2009/9/main" objectType="CheckBox" lockText="1" noThreeD="1"/>
</file>

<file path=xl/ctrlProps/ctrlProp899.xml><?xml version="1.0" encoding="utf-8"?>
<formControlPr xmlns="http://schemas.microsoft.com/office/spreadsheetml/2009/9/main" objectType="CheckBox" lockText="1" noThreeD="1"/>
</file>

<file path=xl/ctrlProps/ctrlProp900.xml><?xml version="1.0" encoding="utf-8"?>
<formControlPr xmlns="http://schemas.microsoft.com/office/spreadsheetml/2009/9/main" objectType="CheckBox" lockText="1" noThreeD="1"/>
</file>

<file path=xl/ctrlProps/ctrlProp901.xml><?xml version="1.0" encoding="utf-8"?>
<formControlPr xmlns="http://schemas.microsoft.com/office/spreadsheetml/2009/9/main" objectType="CheckBox" lockText="1" noThreeD="1"/>
</file>

<file path=xl/ctrlProps/ctrlProp902.xml><?xml version="1.0" encoding="utf-8"?>
<formControlPr xmlns="http://schemas.microsoft.com/office/spreadsheetml/2009/9/main" objectType="CheckBox" lockText="1" noThreeD="1"/>
</file>

<file path=xl/ctrlProps/ctrlProp903.xml><?xml version="1.0" encoding="utf-8"?>
<formControlPr xmlns="http://schemas.microsoft.com/office/spreadsheetml/2009/9/main" objectType="CheckBox" fmlaLink="$E$62" lockText="1" noThreeD="1"/>
</file>

<file path=xl/ctrlProps/ctrlProp904.xml><?xml version="1.0" encoding="utf-8"?>
<formControlPr xmlns="http://schemas.microsoft.com/office/spreadsheetml/2009/9/main" objectType="CheckBox" lockText="1" noThreeD="1"/>
</file>

<file path=xl/ctrlProps/ctrlProp905.xml><?xml version="1.0" encoding="utf-8"?>
<formControlPr xmlns="http://schemas.microsoft.com/office/spreadsheetml/2009/9/main" objectType="CheckBox" lockText="1" noThreeD="1"/>
</file>

<file path=xl/ctrlProps/ctrlProp906.xml><?xml version="1.0" encoding="utf-8"?>
<formControlPr xmlns="http://schemas.microsoft.com/office/spreadsheetml/2009/9/main" objectType="CheckBox" lockText="1" noThreeD="1"/>
</file>

<file path=xl/ctrlProps/ctrlProp907.xml><?xml version="1.0" encoding="utf-8"?>
<formControlPr xmlns="http://schemas.microsoft.com/office/spreadsheetml/2009/9/main" objectType="CheckBox" lockText="1" noThreeD="1"/>
</file>

<file path=xl/ctrlProps/ctrlProp908.xml><?xml version="1.0" encoding="utf-8"?>
<formControlPr xmlns="http://schemas.microsoft.com/office/spreadsheetml/2009/9/main" objectType="CheckBox" lockText="1" noThreeD="1"/>
</file>

<file path=xl/ctrlProps/ctrlProp909.xml><?xml version="1.0" encoding="utf-8"?>
<formControlPr xmlns="http://schemas.microsoft.com/office/spreadsheetml/2009/9/main" objectType="CheckBox" lockText="1" noThreeD="1"/>
</file>

<file path=xl/ctrlProps/ctrlProp910.xml><?xml version="1.0" encoding="utf-8"?>
<formControlPr xmlns="http://schemas.microsoft.com/office/spreadsheetml/2009/9/main" objectType="CheckBox" lockText="1" noThreeD="1"/>
</file>

<file path=xl/ctrlProps/ctrlProp911.xml><?xml version="1.0" encoding="utf-8"?>
<formControlPr xmlns="http://schemas.microsoft.com/office/spreadsheetml/2009/9/main" objectType="CheckBox" lockText="1" noThreeD="1"/>
</file>

<file path=xl/ctrlProps/ctrlProp912.xml><?xml version="1.0" encoding="utf-8"?>
<formControlPr xmlns="http://schemas.microsoft.com/office/spreadsheetml/2009/9/main" objectType="CheckBox" lockText="1" noThreeD="1"/>
</file>

<file path=xl/ctrlProps/ctrlProp913.xml><?xml version="1.0" encoding="utf-8"?>
<formControlPr xmlns="http://schemas.microsoft.com/office/spreadsheetml/2009/9/main" objectType="CheckBox" lockText="1" noThreeD="1"/>
</file>

<file path=xl/ctrlProps/ctrlProp914.xml><?xml version="1.0" encoding="utf-8"?>
<formControlPr xmlns="http://schemas.microsoft.com/office/spreadsheetml/2009/9/main" objectType="CheckBox" lockText="1" noThreeD="1"/>
</file>

<file path=xl/ctrlProps/ctrlProp915.xml><?xml version="1.0" encoding="utf-8"?>
<formControlPr xmlns="http://schemas.microsoft.com/office/spreadsheetml/2009/9/main" objectType="CheckBox" lockText="1" noThreeD="1"/>
</file>

<file path=xl/ctrlProps/ctrlProp916.xml><?xml version="1.0" encoding="utf-8"?>
<formControlPr xmlns="http://schemas.microsoft.com/office/spreadsheetml/2009/9/main" objectType="CheckBox" fmlaLink="$E$65" lockText="1" noThreeD="1"/>
</file>

<file path=xl/ctrlProps/ctrlProp917.xml><?xml version="1.0" encoding="utf-8"?>
<formControlPr xmlns="http://schemas.microsoft.com/office/spreadsheetml/2009/9/main" objectType="CheckBox" lockText="1" noThreeD="1"/>
</file>

<file path=xl/ctrlProps/ctrlProp918.xml><?xml version="1.0" encoding="utf-8"?>
<formControlPr xmlns="http://schemas.microsoft.com/office/spreadsheetml/2009/9/main" objectType="CheckBox" lockText="1" noThreeD="1"/>
</file>

<file path=xl/ctrlProps/ctrlProp919.xml><?xml version="1.0" encoding="utf-8"?>
<formControlPr xmlns="http://schemas.microsoft.com/office/spreadsheetml/2009/9/main" objectType="CheckBox" lockText="1" noThreeD="1"/>
</file>

<file path=xl/ctrlProps/ctrlProp920.xml><?xml version="1.0" encoding="utf-8"?>
<formControlPr xmlns="http://schemas.microsoft.com/office/spreadsheetml/2009/9/main" objectType="CheckBox" lockText="1" noThreeD="1"/>
</file>

<file path=xl/ctrlProps/ctrlProp921.xml><?xml version="1.0" encoding="utf-8"?>
<formControlPr xmlns="http://schemas.microsoft.com/office/spreadsheetml/2009/9/main" objectType="CheckBox" lockText="1" noThreeD="1"/>
</file>

<file path=xl/ctrlProps/ctrlProp922.xml><?xml version="1.0" encoding="utf-8"?>
<formControlPr xmlns="http://schemas.microsoft.com/office/spreadsheetml/2009/9/main" objectType="CheckBox" lockText="1" noThreeD="1"/>
</file>

<file path=xl/ctrlProps/ctrlProp923.xml><?xml version="1.0" encoding="utf-8"?>
<formControlPr xmlns="http://schemas.microsoft.com/office/spreadsheetml/2009/9/main" objectType="CheckBox" lockText="1" noThreeD="1"/>
</file>

<file path=xl/ctrlProps/ctrlProp924.xml><?xml version="1.0" encoding="utf-8"?>
<formControlPr xmlns="http://schemas.microsoft.com/office/spreadsheetml/2009/9/main" objectType="CheckBox" lockText="1" noThreeD="1"/>
</file>

<file path=xl/ctrlProps/ctrlProp925.xml><?xml version="1.0" encoding="utf-8"?>
<formControlPr xmlns="http://schemas.microsoft.com/office/spreadsheetml/2009/9/main" objectType="CheckBox" lockText="1" noThreeD="1"/>
</file>

<file path=xl/ctrlProps/ctrlProp926.xml><?xml version="1.0" encoding="utf-8"?>
<formControlPr xmlns="http://schemas.microsoft.com/office/spreadsheetml/2009/9/main" objectType="CheckBox" lockText="1" noThreeD="1"/>
</file>

<file path=xl/ctrlProps/ctrlProp927.xml><?xml version="1.0" encoding="utf-8"?>
<formControlPr xmlns="http://schemas.microsoft.com/office/spreadsheetml/2009/9/main" objectType="CheckBox" lockText="1" noThreeD="1"/>
</file>

<file path=xl/ctrlProps/ctrlProp928.xml><?xml version="1.0" encoding="utf-8"?>
<formControlPr xmlns="http://schemas.microsoft.com/office/spreadsheetml/2009/9/main" objectType="CheckBox" lockText="1" noThreeD="1"/>
</file>

<file path=xl/ctrlProps/ctrlProp929.xml><?xml version="1.0" encoding="utf-8"?>
<formControlPr xmlns="http://schemas.microsoft.com/office/spreadsheetml/2009/9/main" objectType="CheckBox" lockText="1" noThreeD="1"/>
</file>

<file path=xl/ctrlProps/ctrlProp930.xml><?xml version="1.0" encoding="utf-8"?>
<formControlPr xmlns="http://schemas.microsoft.com/office/spreadsheetml/2009/9/main" objectType="CheckBox" fmlaLink="$E$62" lockText="1" noThreeD="1"/>
</file>

<file path=xl/ctrlProps/ctrlProp931.xml><?xml version="1.0" encoding="utf-8"?>
<formControlPr xmlns="http://schemas.microsoft.com/office/spreadsheetml/2009/9/main" objectType="CheckBox" lockText="1" noThreeD="1"/>
</file>

<file path=xl/ctrlProps/ctrlProp932.xml><?xml version="1.0" encoding="utf-8"?>
<formControlPr xmlns="http://schemas.microsoft.com/office/spreadsheetml/2009/9/main" objectType="CheckBox" lockText="1" noThreeD="1"/>
</file>

<file path=xl/ctrlProps/ctrlProp933.xml><?xml version="1.0" encoding="utf-8"?>
<formControlPr xmlns="http://schemas.microsoft.com/office/spreadsheetml/2009/9/main" objectType="CheckBox" lockText="1" noThreeD="1"/>
</file>

<file path=xl/ctrlProps/ctrlProp934.xml><?xml version="1.0" encoding="utf-8"?>
<formControlPr xmlns="http://schemas.microsoft.com/office/spreadsheetml/2009/9/main" objectType="CheckBox" lockText="1" noThreeD="1"/>
</file>

<file path=xl/ctrlProps/ctrlProp935.xml><?xml version="1.0" encoding="utf-8"?>
<formControlPr xmlns="http://schemas.microsoft.com/office/spreadsheetml/2009/9/main" objectType="CheckBox" lockText="1" noThreeD="1"/>
</file>

<file path=xl/ctrlProps/ctrlProp936.xml><?xml version="1.0" encoding="utf-8"?>
<formControlPr xmlns="http://schemas.microsoft.com/office/spreadsheetml/2009/9/main" objectType="CheckBox" lockText="1" noThreeD="1"/>
</file>

<file path=xl/ctrlProps/ctrlProp937.xml><?xml version="1.0" encoding="utf-8"?>
<formControlPr xmlns="http://schemas.microsoft.com/office/spreadsheetml/2009/9/main" objectType="CheckBox" lockText="1" noThreeD="1"/>
</file>

<file path=xl/ctrlProps/ctrlProp938.xml><?xml version="1.0" encoding="utf-8"?>
<formControlPr xmlns="http://schemas.microsoft.com/office/spreadsheetml/2009/9/main" objectType="CheckBox" lockText="1" noThreeD="1"/>
</file>

<file path=xl/ctrlProps/ctrlProp939.xml><?xml version="1.0" encoding="utf-8"?>
<formControlPr xmlns="http://schemas.microsoft.com/office/spreadsheetml/2009/9/main" objectType="CheckBox" lockText="1" noThreeD="1"/>
</file>

<file path=xl/ctrlProps/ctrlProp940.xml><?xml version="1.0" encoding="utf-8"?>
<formControlPr xmlns="http://schemas.microsoft.com/office/spreadsheetml/2009/9/main" objectType="CheckBox" lockText="1" noThreeD="1"/>
</file>

<file path=xl/ctrlProps/ctrlProp941.xml><?xml version="1.0" encoding="utf-8"?>
<formControlPr xmlns="http://schemas.microsoft.com/office/spreadsheetml/2009/9/main" objectType="CheckBox" lockText="1" noThreeD="1"/>
</file>

<file path=xl/ctrlProps/ctrlProp942.xml><?xml version="1.0" encoding="utf-8"?>
<formControlPr xmlns="http://schemas.microsoft.com/office/spreadsheetml/2009/9/main" objectType="CheckBox" lockText="1" noThreeD="1"/>
</file>

<file path=xl/ctrlProps/ctrlProp943.xml><?xml version="1.0" encoding="utf-8"?>
<formControlPr xmlns="http://schemas.microsoft.com/office/spreadsheetml/2009/9/main" objectType="CheckBox" checked="Checked" fmlaLink="$E$66" lockText="1" noThreeD="1"/>
</file>

<file path=xl/ctrlProps/ctrlProp944.xml><?xml version="1.0" encoding="utf-8"?>
<formControlPr xmlns="http://schemas.microsoft.com/office/spreadsheetml/2009/9/main" objectType="CheckBox" lockText="1" noThreeD="1"/>
</file>

<file path=xl/ctrlProps/ctrlProp945.xml><?xml version="1.0" encoding="utf-8"?>
<formControlPr xmlns="http://schemas.microsoft.com/office/spreadsheetml/2009/9/main" objectType="CheckBox" lockText="1" noThreeD="1"/>
</file>

<file path=xl/ctrlProps/ctrlProp946.xml><?xml version="1.0" encoding="utf-8"?>
<formControlPr xmlns="http://schemas.microsoft.com/office/spreadsheetml/2009/9/main" objectType="CheckBox" lockText="1" noThreeD="1"/>
</file>

<file path=xl/ctrlProps/ctrlProp947.xml><?xml version="1.0" encoding="utf-8"?>
<formControlPr xmlns="http://schemas.microsoft.com/office/spreadsheetml/2009/9/main" objectType="CheckBox" lockText="1" noThreeD="1"/>
</file>

<file path=xl/ctrlProps/ctrlProp948.xml><?xml version="1.0" encoding="utf-8"?>
<formControlPr xmlns="http://schemas.microsoft.com/office/spreadsheetml/2009/9/main" objectType="CheckBox" lockText="1" noThreeD="1"/>
</file>

<file path=xl/ctrlProps/ctrlProp949.xml><?xml version="1.0" encoding="utf-8"?>
<formControlPr xmlns="http://schemas.microsoft.com/office/spreadsheetml/2009/9/main" objectType="CheckBox" lockText="1" noThreeD="1"/>
</file>

<file path=xl/ctrlProps/ctrlProp950.xml><?xml version="1.0" encoding="utf-8"?>
<formControlPr xmlns="http://schemas.microsoft.com/office/spreadsheetml/2009/9/main" objectType="CheckBox" lockText="1" noThreeD="1"/>
</file>

<file path=xl/ctrlProps/ctrlProp951.xml><?xml version="1.0" encoding="utf-8"?>
<formControlPr xmlns="http://schemas.microsoft.com/office/spreadsheetml/2009/9/main" objectType="CheckBox" lockText="1" noThreeD="1"/>
</file>

<file path=xl/ctrlProps/ctrlProp952.xml><?xml version="1.0" encoding="utf-8"?>
<formControlPr xmlns="http://schemas.microsoft.com/office/spreadsheetml/2009/9/main" objectType="CheckBox" lockText="1" noThreeD="1"/>
</file>

<file path=xl/ctrlProps/ctrlProp953.xml><?xml version="1.0" encoding="utf-8"?>
<formControlPr xmlns="http://schemas.microsoft.com/office/spreadsheetml/2009/9/main" objectType="CheckBox" lockText="1" noThreeD="1"/>
</file>

<file path=xl/ctrlProps/ctrlProp954.xml><?xml version="1.0" encoding="utf-8"?>
<formControlPr xmlns="http://schemas.microsoft.com/office/spreadsheetml/2009/9/main" objectType="CheckBox" lockText="1" noThreeD="1"/>
</file>

<file path=xl/ctrlProps/ctrlProp955.xml><?xml version="1.0" encoding="utf-8"?>
<formControlPr xmlns="http://schemas.microsoft.com/office/spreadsheetml/2009/9/main" objectType="CheckBox" lockText="1" noThreeD="1"/>
</file>

<file path=xl/ctrlProps/ctrlProp956.xml><?xml version="1.0" encoding="utf-8"?>
<formControlPr xmlns="http://schemas.microsoft.com/office/spreadsheetml/2009/9/main" objectType="CheckBox" lockText="1" noThreeD="1"/>
</file>

<file path=xl/ctrlProps/ctrlProp957.xml><?xml version="1.0" encoding="utf-8"?>
<formControlPr xmlns="http://schemas.microsoft.com/office/spreadsheetml/2009/9/main" objectType="CheckBox" lockText="1" noThreeD="1"/>
</file>

<file path=xl/ctrlProps/ctrlProp958.xml><?xml version="1.0" encoding="utf-8"?>
<formControlPr xmlns="http://schemas.microsoft.com/office/spreadsheetml/2009/9/main" objectType="CheckBox" fmlaLink="$E$62" lockText="1" noThreeD="1"/>
</file>

<file path=xl/ctrlProps/ctrlProp959.xml><?xml version="1.0" encoding="utf-8"?>
<formControlPr xmlns="http://schemas.microsoft.com/office/spreadsheetml/2009/9/main" objectType="CheckBox" lockText="1" noThreeD="1"/>
</file>

<file path=xl/ctrlProps/ctrlProp960.xml><?xml version="1.0" encoding="utf-8"?>
<formControlPr xmlns="http://schemas.microsoft.com/office/spreadsheetml/2009/9/main" objectType="CheckBox" lockText="1" noThreeD="1"/>
</file>

<file path=xl/ctrlProps/ctrlProp961.xml><?xml version="1.0" encoding="utf-8"?>
<formControlPr xmlns="http://schemas.microsoft.com/office/spreadsheetml/2009/9/main" objectType="CheckBox" lockText="1" noThreeD="1"/>
</file>

<file path=xl/ctrlProps/ctrlProp962.xml><?xml version="1.0" encoding="utf-8"?>
<formControlPr xmlns="http://schemas.microsoft.com/office/spreadsheetml/2009/9/main" objectType="CheckBox" lockText="1" noThreeD="1"/>
</file>

<file path=xl/ctrlProps/ctrlProp963.xml><?xml version="1.0" encoding="utf-8"?>
<formControlPr xmlns="http://schemas.microsoft.com/office/spreadsheetml/2009/9/main" objectType="CheckBox" lockText="1" noThreeD="1"/>
</file>

<file path=xl/ctrlProps/ctrlProp964.xml><?xml version="1.0" encoding="utf-8"?>
<formControlPr xmlns="http://schemas.microsoft.com/office/spreadsheetml/2009/9/main" objectType="CheckBox" lockText="1" noThreeD="1"/>
</file>

<file path=xl/ctrlProps/ctrlProp965.xml><?xml version="1.0" encoding="utf-8"?>
<formControlPr xmlns="http://schemas.microsoft.com/office/spreadsheetml/2009/9/main" objectType="CheckBox" lockText="1" noThreeD="1"/>
</file>

<file path=xl/ctrlProps/ctrlProp966.xml><?xml version="1.0" encoding="utf-8"?>
<formControlPr xmlns="http://schemas.microsoft.com/office/spreadsheetml/2009/9/main" objectType="CheckBox" lockText="1" noThreeD="1"/>
</file>

<file path=xl/ctrlProps/ctrlProp967.xml><?xml version="1.0" encoding="utf-8"?>
<formControlPr xmlns="http://schemas.microsoft.com/office/spreadsheetml/2009/9/main" objectType="CheckBox" lockText="1" noThreeD="1"/>
</file>

<file path=xl/ctrlProps/ctrlProp968.xml><?xml version="1.0" encoding="utf-8"?>
<formControlPr xmlns="http://schemas.microsoft.com/office/spreadsheetml/2009/9/main" objectType="CheckBox" lockText="1" noThreeD="1"/>
</file>

<file path=xl/ctrlProps/ctrlProp969.xml><?xml version="1.0" encoding="utf-8"?>
<formControlPr xmlns="http://schemas.microsoft.com/office/spreadsheetml/2009/9/main" objectType="CheckBox" lockText="1" noThreeD="1"/>
</file>

<file path=xl/ctrlProps/ctrlProp970.xml><?xml version="1.0" encoding="utf-8"?>
<formControlPr xmlns="http://schemas.microsoft.com/office/spreadsheetml/2009/9/main" objectType="CheckBox" lockText="1" noThreeD="1"/>
</file>

<file path=xl/ctrlProps/ctrlProp971.xml><?xml version="1.0" encoding="utf-8"?>
<formControlPr xmlns="http://schemas.microsoft.com/office/spreadsheetml/2009/9/main" objectType="CheckBox" checked="Checked" fmlaLink="$E$69" lockText="1" noThreeD="1"/>
</file>

<file path=xl/ctrlProps/ctrlProp972.xml><?xml version="1.0" encoding="utf-8"?>
<formControlPr xmlns="http://schemas.microsoft.com/office/spreadsheetml/2009/9/main" objectType="CheckBox" lockText="1" noThreeD="1"/>
</file>

<file path=xl/ctrlProps/ctrlProp973.xml><?xml version="1.0" encoding="utf-8"?>
<formControlPr xmlns="http://schemas.microsoft.com/office/spreadsheetml/2009/9/main" objectType="CheckBox" lockText="1" noThreeD="1"/>
</file>

<file path=xl/ctrlProps/ctrlProp974.xml><?xml version="1.0" encoding="utf-8"?>
<formControlPr xmlns="http://schemas.microsoft.com/office/spreadsheetml/2009/9/main" objectType="CheckBox" lockText="1" noThreeD="1"/>
</file>

<file path=xl/ctrlProps/ctrlProp975.xml><?xml version="1.0" encoding="utf-8"?>
<formControlPr xmlns="http://schemas.microsoft.com/office/spreadsheetml/2009/9/main" objectType="CheckBox" lockText="1" noThreeD="1"/>
</file>

<file path=xl/ctrlProps/ctrlProp976.xml><?xml version="1.0" encoding="utf-8"?>
<formControlPr xmlns="http://schemas.microsoft.com/office/spreadsheetml/2009/9/main" objectType="CheckBox" lockText="1" noThreeD="1"/>
</file>

<file path=xl/ctrlProps/ctrlProp977.xml><?xml version="1.0" encoding="utf-8"?>
<formControlPr xmlns="http://schemas.microsoft.com/office/spreadsheetml/2009/9/main" objectType="CheckBox" lockText="1" noThreeD="1"/>
</file>

<file path=xl/ctrlProps/ctrlProp978.xml><?xml version="1.0" encoding="utf-8"?>
<formControlPr xmlns="http://schemas.microsoft.com/office/spreadsheetml/2009/9/main" objectType="CheckBox" lockText="1" noThreeD="1"/>
</file>

<file path=xl/ctrlProps/ctrlProp979.xml><?xml version="1.0" encoding="utf-8"?>
<formControlPr xmlns="http://schemas.microsoft.com/office/spreadsheetml/2009/9/main" objectType="CheckBox" lockText="1" noThreeD="1"/>
</file>

<file path=xl/ctrlProps/ctrlProp980.xml><?xml version="1.0" encoding="utf-8"?>
<formControlPr xmlns="http://schemas.microsoft.com/office/spreadsheetml/2009/9/main" objectType="CheckBox" lockText="1" noThreeD="1"/>
</file>

<file path=xl/ctrlProps/ctrlProp981.xml><?xml version="1.0" encoding="utf-8"?>
<formControlPr xmlns="http://schemas.microsoft.com/office/spreadsheetml/2009/9/main" objectType="CheckBox" lockText="1" noThreeD="1"/>
</file>

<file path=xl/ctrlProps/ctrlProp982.xml><?xml version="1.0" encoding="utf-8"?>
<formControlPr xmlns="http://schemas.microsoft.com/office/spreadsheetml/2009/9/main" objectType="CheckBox" lockText="1" noThreeD="1"/>
</file>

<file path=xl/ctrlProps/ctrlProp983.xml><?xml version="1.0" encoding="utf-8"?>
<formControlPr xmlns="http://schemas.microsoft.com/office/spreadsheetml/2009/9/main" objectType="CheckBox" lockText="1" noThreeD="1"/>
</file>

<file path=xl/ctrlProps/ctrlProp984.xml><?xml version="1.0" encoding="utf-8"?>
<formControlPr xmlns="http://schemas.microsoft.com/office/spreadsheetml/2009/9/main" objectType="CheckBox" lockText="1" noThreeD="1"/>
</file>

<file path=xl/ctrlProps/ctrlProp985.xml><?xml version="1.0" encoding="utf-8"?>
<formControlPr xmlns="http://schemas.microsoft.com/office/spreadsheetml/2009/9/main" objectType="CheckBox" lockText="1" noThreeD="1"/>
</file>

<file path=xl/ctrlProps/ctrlProp986.xml><?xml version="1.0" encoding="utf-8"?>
<formControlPr xmlns="http://schemas.microsoft.com/office/spreadsheetml/2009/9/main" objectType="CheckBox" fmlaLink="$E$62" lockText="1" noThreeD="1"/>
</file>

<file path=xl/ctrlProps/ctrlProp987.xml><?xml version="1.0" encoding="utf-8"?>
<formControlPr xmlns="http://schemas.microsoft.com/office/spreadsheetml/2009/9/main" objectType="CheckBox" lockText="1" noThreeD="1"/>
</file>

<file path=xl/ctrlProps/ctrlProp988.xml><?xml version="1.0" encoding="utf-8"?>
<formControlPr xmlns="http://schemas.microsoft.com/office/spreadsheetml/2009/9/main" objectType="CheckBox" lockText="1" noThreeD="1"/>
</file>

<file path=xl/ctrlProps/ctrlProp989.xml><?xml version="1.0" encoding="utf-8"?>
<formControlPr xmlns="http://schemas.microsoft.com/office/spreadsheetml/2009/9/main" objectType="CheckBox" lockText="1" noThreeD="1"/>
</file>

<file path=xl/ctrlProps/ctrlProp990.xml><?xml version="1.0" encoding="utf-8"?>
<formControlPr xmlns="http://schemas.microsoft.com/office/spreadsheetml/2009/9/main" objectType="CheckBox" lockText="1" noThreeD="1"/>
</file>

<file path=xl/ctrlProps/ctrlProp991.xml><?xml version="1.0" encoding="utf-8"?>
<formControlPr xmlns="http://schemas.microsoft.com/office/spreadsheetml/2009/9/main" objectType="CheckBox" lockText="1" noThreeD="1"/>
</file>

<file path=xl/ctrlProps/ctrlProp992.xml><?xml version="1.0" encoding="utf-8"?>
<formControlPr xmlns="http://schemas.microsoft.com/office/spreadsheetml/2009/9/main" objectType="CheckBox" lockText="1" noThreeD="1"/>
</file>

<file path=xl/ctrlProps/ctrlProp993.xml><?xml version="1.0" encoding="utf-8"?>
<formControlPr xmlns="http://schemas.microsoft.com/office/spreadsheetml/2009/9/main" objectType="CheckBox" lockText="1" noThreeD="1"/>
</file>

<file path=xl/ctrlProps/ctrlProp994.xml><?xml version="1.0" encoding="utf-8"?>
<formControlPr xmlns="http://schemas.microsoft.com/office/spreadsheetml/2009/9/main" objectType="CheckBox" lockText="1" noThreeD="1"/>
</file>

<file path=xl/ctrlProps/ctrlProp995.xml><?xml version="1.0" encoding="utf-8"?>
<formControlPr xmlns="http://schemas.microsoft.com/office/spreadsheetml/2009/9/main" objectType="CheckBox" lockText="1" noThreeD="1"/>
</file>

<file path=xl/ctrlProps/ctrlProp996.xml><?xml version="1.0" encoding="utf-8"?>
<formControlPr xmlns="http://schemas.microsoft.com/office/spreadsheetml/2009/9/main" objectType="CheckBox" lockText="1" noThreeD="1"/>
</file>

<file path=xl/ctrlProps/ctrlProp997.xml><?xml version="1.0" encoding="utf-8"?>
<formControlPr xmlns="http://schemas.microsoft.com/office/spreadsheetml/2009/9/main" objectType="CheckBox" lockText="1" noThreeD="1"/>
</file>

<file path=xl/ctrlProps/ctrlProp998.xml><?xml version="1.0" encoding="utf-8"?>
<formControlPr xmlns="http://schemas.microsoft.com/office/spreadsheetml/2009/9/main" objectType="CheckBox" lockText="1" noThreeD="1"/>
</file>

<file path=xl/ctrlProps/ctrlProp999.xml><?xml version="1.0" encoding="utf-8"?>
<formControlPr xmlns="http://schemas.microsoft.com/office/spreadsheetml/2009/9/main" objectType="CheckBox" fmlaLink="$E$67" lockText="1" noThreeD="1"/>
</file>

<file path=xl/ctrlProps/ctrlProp1000.xml><?xml version="1.0" encoding="utf-8"?>
<formControlPr xmlns="http://schemas.microsoft.com/office/spreadsheetml/2009/9/main" objectType="CheckBox" lockText="1" noThreeD="1"/>
</file>

<file path=xl/ctrlProps/ctrlProp1001.xml><?xml version="1.0" encoding="utf-8"?>
<formControlPr xmlns="http://schemas.microsoft.com/office/spreadsheetml/2009/9/main" objectType="CheckBox" lockText="1" noThreeD="1"/>
</file>

<file path=xl/ctrlProps/ctrlProp1002.xml><?xml version="1.0" encoding="utf-8"?>
<formControlPr xmlns="http://schemas.microsoft.com/office/spreadsheetml/2009/9/main" objectType="CheckBox" lockText="1" noThreeD="1"/>
</file>

<file path=xl/ctrlProps/ctrlProp1003.xml><?xml version="1.0" encoding="utf-8"?>
<formControlPr xmlns="http://schemas.microsoft.com/office/spreadsheetml/2009/9/main" objectType="CheckBox" lockText="1" noThreeD="1"/>
</file>

<file path=xl/ctrlProps/ctrlProp1004.xml><?xml version="1.0" encoding="utf-8"?>
<formControlPr xmlns="http://schemas.microsoft.com/office/spreadsheetml/2009/9/main" objectType="CheckBox" lockText="1" noThreeD="1"/>
</file>

<file path=xl/ctrlProps/ctrlProp1005.xml><?xml version="1.0" encoding="utf-8"?>
<formControlPr xmlns="http://schemas.microsoft.com/office/spreadsheetml/2009/9/main" objectType="CheckBox" lockText="1" noThreeD="1"/>
</file>

<file path=xl/ctrlProps/ctrlProp1006.xml><?xml version="1.0" encoding="utf-8"?>
<formControlPr xmlns="http://schemas.microsoft.com/office/spreadsheetml/2009/9/main" objectType="CheckBox" lockText="1" noThreeD="1"/>
</file>

<file path=xl/ctrlProps/ctrlProp1007.xml><?xml version="1.0" encoding="utf-8"?>
<formControlPr xmlns="http://schemas.microsoft.com/office/spreadsheetml/2009/9/main" objectType="CheckBox" lockText="1" noThreeD="1"/>
</file>

<file path=xl/ctrlProps/ctrlProp1008.xml><?xml version="1.0" encoding="utf-8"?>
<formControlPr xmlns="http://schemas.microsoft.com/office/spreadsheetml/2009/9/main" objectType="CheckBox" lockText="1" noThreeD="1"/>
</file>

<file path=xl/ctrlProps/ctrlProp1009.xml><?xml version="1.0" encoding="utf-8"?>
<formControlPr xmlns="http://schemas.microsoft.com/office/spreadsheetml/2009/9/main" objectType="CheckBox" lockText="1" noThreeD="1"/>
</file>

<file path=xl/ctrlProps/ctrlProp1010.xml><?xml version="1.0" encoding="utf-8"?>
<formControlPr xmlns="http://schemas.microsoft.com/office/spreadsheetml/2009/9/main" objectType="CheckBox" lockText="1" noThreeD="1"/>
</file>

<file path=xl/ctrlProps/ctrlProp1011.xml><?xml version="1.0" encoding="utf-8"?>
<formControlPr xmlns="http://schemas.microsoft.com/office/spreadsheetml/2009/9/main" objectType="CheckBox" lockText="1" noThreeD="1"/>
</file>

<file path=xl/ctrlProps/ctrlProp1012.xml><?xml version="1.0" encoding="utf-8"?>
<formControlPr xmlns="http://schemas.microsoft.com/office/spreadsheetml/2009/9/main" objectType="CheckBox" lockText="1" noThreeD="1"/>
</file>

<file path=xl/ctrlProps/ctrlProp1013.xml><?xml version="1.0" encoding="utf-8"?>
<formControlPr xmlns="http://schemas.microsoft.com/office/spreadsheetml/2009/9/main" objectType="CheckBox" lockText="1" noThreeD="1"/>
</file>

<file path=xl/ctrlProps/ctrlProp1014.xml><?xml version="1.0" encoding="utf-8"?>
<formControlPr xmlns="http://schemas.microsoft.com/office/spreadsheetml/2009/9/main" objectType="CheckBox" lockText="1" noThreeD="1"/>
</file>

<file path=xl/ctrlProps/ctrlProp1015.xml><?xml version="1.0" encoding="utf-8"?>
<formControlPr xmlns="http://schemas.microsoft.com/office/spreadsheetml/2009/9/main" objectType="CheckBox" fmlaLink="$E$62" lockText="1" noThreeD="1"/>
</file>

<file path=xl/ctrlProps/ctrlProp1016.xml><?xml version="1.0" encoding="utf-8"?>
<formControlPr xmlns="http://schemas.microsoft.com/office/spreadsheetml/2009/9/main" objectType="CheckBox" lockText="1" noThreeD="1"/>
</file>

<file path=xl/ctrlProps/ctrlProp1017.xml><?xml version="1.0" encoding="utf-8"?>
<formControlPr xmlns="http://schemas.microsoft.com/office/spreadsheetml/2009/9/main" objectType="CheckBox" lockText="1" noThreeD="1"/>
</file>

<file path=xl/ctrlProps/ctrlProp1018.xml><?xml version="1.0" encoding="utf-8"?>
<formControlPr xmlns="http://schemas.microsoft.com/office/spreadsheetml/2009/9/main" objectType="CheckBox" lockText="1" noThreeD="1"/>
</file>

<file path=xl/ctrlProps/ctrlProp1019.xml><?xml version="1.0" encoding="utf-8"?>
<formControlPr xmlns="http://schemas.microsoft.com/office/spreadsheetml/2009/9/main" objectType="CheckBox" lockText="1" noThreeD="1"/>
</file>

<file path=xl/ctrlProps/ctrlProp1020.xml><?xml version="1.0" encoding="utf-8"?>
<formControlPr xmlns="http://schemas.microsoft.com/office/spreadsheetml/2009/9/main" objectType="CheckBox" lockText="1" noThreeD="1"/>
</file>

<file path=xl/ctrlProps/ctrlProp1021.xml><?xml version="1.0" encoding="utf-8"?>
<formControlPr xmlns="http://schemas.microsoft.com/office/spreadsheetml/2009/9/main" objectType="CheckBox" lockText="1" noThreeD="1"/>
</file>

<file path=xl/ctrlProps/ctrlProp1022.xml><?xml version="1.0" encoding="utf-8"?>
<formControlPr xmlns="http://schemas.microsoft.com/office/spreadsheetml/2009/9/main" objectType="CheckBox" lockText="1" noThreeD="1"/>
</file>

<file path=xl/ctrlProps/ctrlProp1023.xml><?xml version="1.0" encoding="utf-8"?>
<formControlPr xmlns="http://schemas.microsoft.com/office/spreadsheetml/2009/9/main" objectType="CheckBox" lockText="1" noThreeD="1"/>
</file>

<file path=xl/ctrlProps/ctrlProp1024.xml><?xml version="1.0" encoding="utf-8"?>
<formControlPr xmlns="http://schemas.microsoft.com/office/spreadsheetml/2009/9/main" objectType="CheckBox" lockText="1" noThreeD="1"/>
</file>

<file path=xl/ctrlProps/ctrlProp1025.xml><?xml version="1.0" encoding="utf-8"?>
<formControlPr xmlns="http://schemas.microsoft.com/office/spreadsheetml/2009/9/main" objectType="CheckBox" lockText="1" noThreeD="1"/>
</file>

<file path=xl/ctrlProps/ctrlProp1026.xml><?xml version="1.0" encoding="utf-8"?>
<formControlPr xmlns="http://schemas.microsoft.com/office/spreadsheetml/2009/9/main" objectType="CheckBox" lockText="1" noThreeD="1"/>
</file>

<file path=xl/ctrlProps/ctrlProp1027.xml><?xml version="1.0" encoding="utf-8"?>
<formControlPr xmlns="http://schemas.microsoft.com/office/spreadsheetml/2009/9/main" objectType="CheckBox" lockText="1" noThreeD="1"/>
</file>

<file path=xl/ctrlProps/ctrlProp1028.xml><?xml version="1.0" encoding="utf-8"?>
<formControlPr xmlns="http://schemas.microsoft.com/office/spreadsheetml/2009/9/main" objectType="CheckBox" fmlaLink="$E$70" lockText="1" noThreeD="1"/>
</file>

<file path=xl/ctrlProps/ctrlProp1029.xml><?xml version="1.0" encoding="utf-8"?>
<formControlPr xmlns="http://schemas.microsoft.com/office/spreadsheetml/2009/9/main" objectType="CheckBox" lockText="1" noThreeD="1"/>
</file>

<file path=xl/ctrlProps/ctrlProp1030.xml><?xml version="1.0" encoding="utf-8"?>
<formControlPr xmlns="http://schemas.microsoft.com/office/spreadsheetml/2009/9/main" objectType="CheckBox" lockText="1" noThreeD="1"/>
</file>

<file path=xl/ctrlProps/ctrlProp1031.xml><?xml version="1.0" encoding="utf-8"?>
<formControlPr xmlns="http://schemas.microsoft.com/office/spreadsheetml/2009/9/main" objectType="CheckBox" lockText="1" noThreeD="1"/>
</file>

<file path=xl/ctrlProps/ctrlProp1032.xml><?xml version="1.0" encoding="utf-8"?>
<formControlPr xmlns="http://schemas.microsoft.com/office/spreadsheetml/2009/9/main" objectType="CheckBox" lockText="1" noThreeD="1"/>
</file>

<file path=xl/ctrlProps/ctrlProp1033.xml><?xml version="1.0" encoding="utf-8"?>
<formControlPr xmlns="http://schemas.microsoft.com/office/spreadsheetml/2009/9/main" objectType="CheckBox" lockText="1" noThreeD="1"/>
</file>

<file path=xl/ctrlProps/ctrlProp1034.xml><?xml version="1.0" encoding="utf-8"?>
<formControlPr xmlns="http://schemas.microsoft.com/office/spreadsheetml/2009/9/main" objectType="CheckBox" lockText="1" noThreeD="1"/>
</file>

<file path=xl/ctrlProps/ctrlProp1035.xml><?xml version="1.0" encoding="utf-8"?>
<formControlPr xmlns="http://schemas.microsoft.com/office/spreadsheetml/2009/9/main" objectType="CheckBox" lockText="1" noThreeD="1"/>
</file>

<file path=xl/ctrlProps/ctrlProp1036.xml><?xml version="1.0" encoding="utf-8"?>
<formControlPr xmlns="http://schemas.microsoft.com/office/spreadsheetml/2009/9/main" objectType="CheckBox" lockText="1" noThreeD="1"/>
</file>

<file path=xl/ctrlProps/ctrlProp1037.xml><?xml version="1.0" encoding="utf-8"?>
<formControlPr xmlns="http://schemas.microsoft.com/office/spreadsheetml/2009/9/main" objectType="CheckBox" lockText="1" noThreeD="1"/>
</file>

<file path=xl/ctrlProps/ctrlProp1038.xml><?xml version="1.0" encoding="utf-8"?>
<formControlPr xmlns="http://schemas.microsoft.com/office/spreadsheetml/2009/9/main" objectType="CheckBox" lockText="1" noThreeD="1"/>
</file>

<file path=xl/ctrlProps/ctrlProp1039.xml><?xml version="1.0" encoding="utf-8"?>
<formControlPr xmlns="http://schemas.microsoft.com/office/spreadsheetml/2009/9/main" objectType="CheckBox" lockText="1" noThreeD="1"/>
</file>

<file path=xl/ctrlProps/ctrlProp1040.xml><?xml version="1.0" encoding="utf-8"?>
<formControlPr xmlns="http://schemas.microsoft.com/office/spreadsheetml/2009/9/main" objectType="CheckBox" lockText="1" noThreeD="1"/>
</file>

<file path=xl/ctrlProps/ctrlProp1041.xml><?xml version="1.0" encoding="utf-8"?>
<formControlPr xmlns="http://schemas.microsoft.com/office/spreadsheetml/2009/9/main" objectType="CheckBox" lockText="1" noThreeD="1"/>
</file>

<file path=xl/ctrlProps/ctrlProp1042.xml><?xml version="1.0" encoding="utf-8"?>
<formControlPr xmlns="http://schemas.microsoft.com/office/spreadsheetml/2009/9/main" objectType="CheckBox" lockText="1" noThreeD="1"/>
</file>

<file path=xl/ctrlProps/ctrlProp1043.xml><?xml version="1.0" encoding="utf-8"?>
<formControlPr xmlns="http://schemas.microsoft.com/office/spreadsheetml/2009/9/main" objectType="CheckBox" lockText="1" noThreeD="1"/>
</file>

<file path=xl/ctrlProps/ctrlProp1044.xml><?xml version="1.0" encoding="utf-8"?>
<formControlPr xmlns="http://schemas.microsoft.com/office/spreadsheetml/2009/9/main" objectType="CheckBox" fmlaLink="$E$62" lockText="1" noThreeD="1"/>
</file>

<file path=xl/ctrlProps/ctrlProp1045.xml><?xml version="1.0" encoding="utf-8"?>
<formControlPr xmlns="http://schemas.microsoft.com/office/spreadsheetml/2009/9/main" objectType="CheckBox" lockText="1" noThreeD="1"/>
</file>

<file path=xl/ctrlProps/ctrlProp1046.xml><?xml version="1.0" encoding="utf-8"?>
<formControlPr xmlns="http://schemas.microsoft.com/office/spreadsheetml/2009/9/main" objectType="CheckBox" lockText="1" noThreeD="1"/>
</file>

<file path=xl/ctrlProps/ctrlProp1047.xml><?xml version="1.0" encoding="utf-8"?>
<formControlPr xmlns="http://schemas.microsoft.com/office/spreadsheetml/2009/9/main" objectType="CheckBox" lockText="1" noThreeD="1"/>
</file>

<file path=xl/ctrlProps/ctrlProp1048.xml><?xml version="1.0" encoding="utf-8"?>
<formControlPr xmlns="http://schemas.microsoft.com/office/spreadsheetml/2009/9/main" objectType="CheckBox" lockText="1" noThreeD="1"/>
</file>

<file path=xl/ctrlProps/ctrlProp1049.xml><?xml version="1.0" encoding="utf-8"?>
<formControlPr xmlns="http://schemas.microsoft.com/office/spreadsheetml/2009/9/main" objectType="CheckBox" lockText="1" noThreeD="1"/>
</file>

<file path=xl/ctrlProps/ctrlProp1050.xml><?xml version="1.0" encoding="utf-8"?>
<formControlPr xmlns="http://schemas.microsoft.com/office/spreadsheetml/2009/9/main" objectType="CheckBox" lockText="1" noThreeD="1"/>
</file>

<file path=xl/ctrlProps/ctrlProp1051.xml><?xml version="1.0" encoding="utf-8"?>
<formControlPr xmlns="http://schemas.microsoft.com/office/spreadsheetml/2009/9/main" objectType="CheckBox" lockText="1" noThreeD="1"/>
</file>

<file path=xl/ctrlProps/ctrlProp1052.xml><?xml version="1.0" encoding="utf-8"?>
<formControlPr xmlns="http://schemas.microsoft.com/office/spreadsheetml/2009/9/main" objectType="CheckBox" lockText="1" noThreeD="1"/>
</file>

<file path=xl/ctrlProps/ctrlProp1053.xml><?xml version="1.0" encoding="utf-8"?>
<formControlPr xmlns="http://schemas.microsoft.com/office/spreadsheetml/2009/9/main" objectType="CheckBox" lockText="1" noThreeD="1"/>
</file>

<file path=xl/ctrlProps/ctrlProp1054.xml><?xml version="1.0" encoding="utf-8"?>
<formControlPr xmlns="http://schemas.microsoft.com/office/spreadsheetml/2009/9/main" objectType="CheckBox" lockText="1" noThreeD="1"/>
</file>

<file path=xl/ctrlProps/ctrlProp1055.xml><?xml version="1.0" encoding="utf-8"?>
<formControlPr xmlns="http://schemas.microsoft.com/office/spreadsheetml/2009/9/main" objectType="CheckBox" lockText="1" noThreeD="1"/>
</file>

<file path=xl/ctrlProps/ctrlProp1056.xml><?xml version="1.0" encoding="utf-8"?>
<formControlPr xmlns="http://schemas.microsoft.com/office/spreadsheetml/2009/9/main" objectType="CheckBox" lockText="1" noThreeD="1"/>
</file>

<file path=xl/ctrlProps/ctrlProp1057.xml><?xml version="1.0" encoding="utf-8"?>
<formControlPr xmlns="http://schemas.microsoft.com/office/spreadsheetml/2009/9/main" objectType="CheckBox" fmlaLink="$E$71" lockText="1" noThreeD="1"/>
</file>

<file path=xl/ctrlProps/ctrlProp1058.xml><?xml version="1.0" encoding="utf-8"?>
<formControlPr xmlns="http://schemas.microsoft.com/office/spreadsheetml/2009/9/main" objectType="CheckBox" lockText="1" noThreeD="1"/>
</file>

<file path=xl/ctrlProps/ctrlProp1059.xml><?xml version="1.0" encoding="utf-8"?>
<formControlPr xmlns="http://schemas.microsoft.com/office/spreadsheetml/2009/9/main" objectType="CheckBox" lockText="1" noThreeD="1"/>
</file>

<file path=xl/ctrlProps/ctrlProp1060.xml><?xml version="1.0" encoding="utf-8"?>
<formControlPr xmlns="http://schemas.microsoft.com/office/spreadsheetml/2009/9/main" objectType="CheckBox" lockText="1" noThreeD="1"/>
</file>

<file path=xl/ctrlProps/ctrlProp1061.xml><?xml version="1.0" encoding="utf-8"?>
<formControlPr xmlns="http://schemas.microsoft.com/office/spreadsheetml/2009/9/main" objectType="CheckBox" lockText="1" noThreeD="1"/>
</file>

<file path=xl/ctrlProps/ctrlProp1062.xml><?xml version="1.0" encoding="utf-8"?>
<formControlPr xmlns="http://schemas.microsoft.com/office/spreadsheetml/2009/9/main" objectType="CheckBox" lockText="1" noThreeD="1"/>
</file>

<file path=xl/ctrlProps/ctrlProp1063.xml><?xml version="1.0" encoding="utf-8"?>
<formControlPr xmlns="http://schemas.microsoft.com/office/spreadsheetml/2009/9/main" objectType="CheckBox" lockText="1" noThreeD="1"/>
</file>

<file path=xl/ctrlProps/ctrlProp1064.xml><?xml version="1.0" encoding="utf-8"?>
<formControlPr xmlns="http://schemas.microsoft.com/office/spreadsheetml/2009/9/main" objectType="CheckBox" lockText="1" noThreeD="1"/>
</file>

<file path=xl/ctrlProps/ctrlProp1065.xml><?xml version="1.0" encoding="utf-8"?>
<formControlPr xmlns="http://schemas.microsoft.com/office/spreadsheetml/2009/9/main" objectType="CheckBox" lockText="1" noThreeD="1"/>
</file>

<file path=xl/ctrlProps/ctrlProp1066.xml><?xml version="1.0" encoding="utf-8"?>
<formControlPr xmlns="http://schemas.microsoft.com/office/spreadsheetml/2009/9/main" objectType="CheckBox" lockText="1" noThreeD="1"/>
</file>

<file path=xl/ctrlProps/ctrlProp1067.xml><?xml version="1.0" encoding="utf-8"?>
<formControlPr xmlns="http://schemas.microsoft.com/office/spreadsheetml/2009/9/main" objectType="CheckBox" lockText="1" noThreeD="1"/>
</file>

<file path=xl/ctrlProps/ctrlProp1068.xml><?xml version="1.0" encoding="utf-8"?>
<formControlPr xmlns="http://schemas.microsoft.com/office/spreadsheetml/2009/9/main" objectType="CheckBox" lockText="1" noThreeD="1"/>
</file>

<file path=xl/ctrlProps/ctrlProp1069.xml><?xml version="1.0" encoding="utf-8"?>
<formControlPr xmlns="http://schemas.microsoft.com/office/spreadsheetml/2009/9/main" objectType="CheckBox" lockText="1" noThreeD="1"/>
</file>

<file path=xl/ctrlProps/ctrlProp1070.xml><?xml version="1.0" encoding="utf-8"?>
<formControlPr xmlns="http://schemas.microsoft.com/office/spreadsheetml/2009/9/main" objectType="CheckBox" lockText="1" noThreeD="1"/>
</file>

<file path=xl/ctrlProps/ctrlProp1071.xml><?xml version="1.0" encoding="utf-8"?>
<formControlPr xmlns="http://schemas.microsoft.com/office/spreadsheetml/2009/9/main" objectType="CheckBox" lockText="1" noThreeD="1"/>
</file>

<file path=xl/ctrlProps/ctrlProp1072.xml><?xml version="1.0" encoding="utf-8"?>
<formControlPr xmlns="http://schemas.microsoft.com/office/spreadsheetml/2009/9/main" objectType="CheckBox" lockText="1" noThreeD="1"/>
</file>

<file path=xl/ctrlProps/ctrlProp1073.xml><?xml version="1.0" encoding="utf-8"?>
<formControlPr xmlns="http://schemas.microsoft.com/office/spreadsheetml/2009/9/main" objectType="CheckBox" lockText="1" noThreeD="1"/>
</file>

<file path=xl/ctrlProps/ctrlProp1074.xml><?xml version="1.0" encoding="utf-8"?>
<formControlPr xmlns="http://schemas.microsoft.com/office/spreadsheetml/2009/9/main" objectType="CheckBox" fmlaLink="$E$62" lockText="1" noThreeD="1"/>
</file>

<file path=xl/ctrlProps/ctrlProp1075.xml><?xml version="1.0" encoding="utf-8"?>
<formControlPr xmlns="http://schemas.microsoft.com/office/spreadsheetml/2009/9/main" objectType="CheckBox" lockText="1" noThreeD="1"/>
</file>

<file path=xl/ctrlProps/ctrlProp1076.xml><?xml version="1.0" encoding="utf-8"?>
<formControlPr xmlns="http://schemas.microsoft.com/office/spreadsheetml/2009/9/main" objectType="CheckBox" lockText="1" noThreeD="1"/>
</file>

<file path=xl/ctrlProps/ctrlProp1077.xml><?xml version="1.0" encoding="utf-8"?>
<formControlPr xmlns="http://schemas.microsoft.com/office/spreadsheetml/2009/9/main" objectType="CheckBox" lockText="1" noThreeD="1"/>
</file>

<file path=xl/ctrlProps/ctrlProp1078.xml><?xml version="1.0" encoding="utf-8"?>
<formControlPr xmlns="http://schemas.microsoft.com/office/spreadsheetml/2009/9/main" objectType="CheckBox" lockText="1" noThreeD="1"/>
</file>

<file path=xl/ctrlProps/ctrlProp1079.xml><?xml version="1.0" encoding="utf-8"?>
<formControlPr xmlns="http://schemas.microsoft.com/office/spreadsheetml/2009/9/main" objectType="CheckBox" lockText="1" noThreeD="1"/>
</file>

<file path=xl/ctrlProps/ctrlProp1080.xml><?xml version="1.0" encoding="utf-8"?>
<formControlPr xmlns="http://schemas.microsoft.com/office/spreadsheetml/2009/9/main" objectType="CheckBox" lockText="1" noThreeD="1"/>
</file>

<file path=xl/ctrlProps/ctrlProp1081.xml><?xml version="1.0" encoding="utf-8"?>
<formControlPr xmlns="http://schemas.microsoft.com/office/spreadsheetml/2009/9/main" objectType="CheckBox" lockText="1" noThreeD="1"/>
</file>

<file path=xl/ctrlProps/ctrlProp1082.xml><?xml version="1.0" encoding="utf-8"?>
<formControlPr xmlns="http://schemas.microsoft.com/office/spreadsheetml/2009/9/main" objectType="CheckBox" lockText="1" noThreeD="1"/>
</file>

<file path=xl/ctrlProps/ctrlProp1083.xml><?xml version="1.0" encoding="utf-8"?>
<formControlPr xmlns="http://schemas.microsoft.com/office/spreadsheetml/2009/9/main" objectType="CheckBox" lockText="1" noThreeD="1"/>
</file>

<file path=xl/ctrlProps/ctrlProp1084.xml><?xml version="1.0" encoding="utf-8"?>
<formControlPr xmlns="http://schemas.microsoft.com/office/spreadsheetml/2009/9/main" objectType="CheckBox" lockText="1" noThreeD="1"/>
</file>

<file path=xl/ctrlProps/ctrlProp1085.xml><?xml version="1.0" encoding="utf-8"?>
<formControlPr xmlns="http://schemas.microsoft.com/office/spreadsheetml/2009/9/main" objectType="CheckBox" lockText="1" noThreeD="1"/>
</file>

<file path=xl/ctrlProps/ctrlProp1086.xml><?xml version="1.0" encoding="utf-8"?>
<formControlPr xmlns="http://schemas.microsoft.com/office/spreadsheetml/2009/9/main" objectType="CheckBox" lockText="1" noThreeD="1"/>
</file>

<file path=xl/ctrlProps/ctrlProp1087.xml><?xml version="1.0" encoding="utf-8"?>
<formControlPr xmlns="http://schemas.microsoft.com/office/spreadsheetml/2009/9/main" objectType="CheckBox" checked="Checked" fmlaLink="$E$74" lockText="1" noThreeD="1"/>
</file>

<file path=xl/ctrlProps/ctrlProp1088.xml><?xml version="1.0" encoding="utf-8"?>
<formControlPr xmlns="http://schemas.microsoft.com/office/spreadsheetml/2009/9/main" objectType="CheckBox" lockText="1" noThreeD="1"/>
</file>

<file path=xl/ctrlProps/ctrlProp1089.xml><?xml version="1.0" encoding="utf-8"?>
<formControlPr xmlns="http://schemas.microsoft.com/office/spreadsheetml/2009/9/main" objectType="CheckBox" lockText="1" noThreeD="1"/>
</file>

<file path=xl/ctrlProps/ctrlProp1090.xml><?xml version="1.0" encoding="utf-8"?>
<formControlPr xmlns="http://schemas.microsoft.com/office/spreadsheetml/2009/9/main" objectType="CheckBox" lockText="1" noThreeD="1"/>
</file>

<file path=xl/ctrlProps/ctrlProp1091.xml><?xml version="1.0" encoding="utf-8"?>
<formControlPr xmlns="http://schemas.microsoft.com/office/spreadsheetml/2009/9/main" objectType="CheckBox" lockText="1" noThreeD="1"/>
</file>

<file path=xl/ctrlProps/ctrlProp1092.xml><?xml version="1.0" encoding="utf-8"?>
<formControlPr xmlns="http://schemas.microsoft.com/office/spreadsheetml/2009/9/main" objectType="CheckBox" lockText="1" noThreeD="1"/>
</file>

<file path=xl/ctrlProps/ctrlProp1093.xml><?xml version="1.0" encoding="utf-8"?>
<formControlPr xmlns="http://schemas.microsoft.com/office/spreadsheetml/2009/9/main" objectType="CheckBox" lockText="1" noThreeD="1"/>
</file>

<file path=xl/ctrlProps/ctrlProp1094.xml><?xml version="1.0" encoding="utf-8"?>
<formControlPr xmlns="http://schemas.microsoft.com/office/spreadsheetml/2009/9/main" objectType="CheckBox" lockText="1" noThreeD="1"/>
</file>

<file path=xl/ctrlProps/ctrlProp1095.xml><?xml version="1.0" encoding="utf-8"?>
<formControlPr xmlns="http://schemas.microsoft.com/office/spreadsheetml/2009/9/main" objectType="CheckBox" lockText="1" noThreeD="1"/>
</file>

<file path=xl/ctrlProps/ctrlProp1096.xml><?xml version="1.0" encoding="utf-8"?>
<formControlPr xmlns="http://schemas.microsoft.com/office/spreadsheetml/2009/9/main" objectType="CheckBox" lockText="1" noThreeD="1"/>
</file>

<file path=xl/ctrlProps/ctrlProp1097.xml><?xml version="1.0" encoding="utf-8"?>
<formControlPr xmlns="http://schemas.microsoft.com/office/spreadsheetml/2009/9/main" objectType="CheckBox" lockText="1" noThreeD="1"/>
</file>

<file path=xl/ctrlProps/ctrlProp1098.xml><?xml version="1.0" encoding="utf-8"?>
<formControlPr xmlns="http://schemas.microsoft.com/office/spreadsheetml/2009/9/main" objectType="CheckBox" lockText="1" noThreeD="1"/>
</file>

<file path=xl/ctrlProps/ctrlProp1099.xml><?xml version="1.0" encoding="utf-8"?>
<formControlPr xmlns="http://schemas.microsoft.com/office/spreadsheetml/2009/9/main" objectType="CheckBox" lockText="1" noThreeD="1"/>
</file>

<file path=xl/ctrlProps/ctrlProp1100.xml><?xml version="1.0" encoding="utf-8"?>
<formControlPr xmlns="http://schemas.microsoft.com/office/spreadsheetml/2009/9/main" objectType="CheckBox" lockText="1" noThreeD="1"/>
</file>

<file path=xl/ctrlProps/ctrlProp1101.xml><?xml version="1.0" encoding="utf-8"?>
<formControlPr xmlns="http://schemas.microsoft.com/office/spreadsheetml/2009/9/main" objectType="CheckBox" lockText="1" noThreeD="1"/>
</file>

<file path=xl/ctrlProps/ctrlProp1102.xml><?xml version="1.0" encoding="utf-8"?>
<formControlPr xmlns="http://schemas.microsoft.com/office/spreadsheetml/2009/9/main" objectType="CheckBox" lockText="1" noThreeD="1"/>
</file>

<file path=xl/ctrlProps/ctrlProp1103.xml><?xml version="1.0" encoding="utf-8"?>
<formControlPr xmlns="http://schemas.microsoft.com/office/spreadsheetml/2009/9/main" objectType="CheckBox" lockText="1" noThreeD="1"/>
</file>

<file path=xl/ctrlProps/ctrlProp1104.xml><?xml version="1.0" encoding="utf-8"?>
<formControlPr xmlns="http://schemas.microsoft.com/office/spreadsheetml/2009/9/main" objectType="CheckBox" fmlaLink="$E$62" lockText="1" noThreeD="1"/>
</file>

<file path=xl/ctrlProps/ctrlProp1105.xml><?xml version="1.0" encoding="utf-8"?>
<formControlPr xmlns="http://schemas.microsoft.com/office/spreadsheetml/2009/9/main" objectType="CheckBox" lockText="1" noThreeD="1"/>
</file>

<file path=xl/ctrlProps/ctrlProp1106.xml><?xml version="1.0" encoding="utf-8"?>
<formControlPr xmlns="http://schemas.microsoft.com/office/spreadsheetml/2009/9/main" objectType="CheckBox" lockText="1" noThreeD="1"/>
</file>

<file path=xl/ctrlProps/ctrlProp1107.xml><?xml version="1.0" encoding="utf-8"?>
<formControlPr xmlns="http://schemas.microsoft.com/office/spreadsheetml/2009/9/main" objectType="CheckBox" lockText="1" noThreeD="1"/>
</file>

<file path=xl/ctrlProps/ctrlProp1108.xml><?xml version="1.0" encoding="utf-8"?>
<formControlPr xmlns="http://schemas.microsoft.com/office/spreadsheetml/2009/9/main" objectType="CheckBox" lockText="1" noThreeD="1"/>
</file>

<file path=xl/ctrlProps/ctrlProp1109.xml><?xml version="1.0" encoding="utf-8"?>
<formControlPr xmlns="http://schemas.microsoft.com/office/spreadsheetml/2009/9/main" objectType="CheckBox" lockText="1" noThreeD="1"/>
</file>

<file path=xl/ctrlProps/ctrlProp1110.xml><?xml version="1.0" encoding="utf-8"?>
<formControlPr xmlns="http://schemas.microsoft.com/office/spreadsheetml/2009/9/main" objectType="CheckBox" lockText="1" noThreeD="1"/>
</file>

<file path=xl/ctrlProps/ctrlProp1111.xml><?xml version="1.0" encoding="utf-8"?>
<formControlPr xmlns="http://schemas.microsoft.com/office/spreadsheetml/2009/9/main" objectType="CheckBox" lockText="1" noThreeD="1"/>
</file>

<file path=xl/ctrlProps/ctrlProp1112.xml><?xml version="1.0" encoding="utf-8"?>
<formControlPr xmlns="http://schemas.microsoft.com/office/spreadsheetml/2009/9/main" objectType="CheckBox" lockText="1" noThreeD="1"/>
</file>

<file path=xl/ctrlProps/ctrlProp1113.xml><?xml version="1.0" encoding="utf-8"?>
<formControlPr xmlns="http://schemas.microsoft.com/office/spreadsheetml/2009/9/main" objectType="CheckBox" lockText="1" noThreeD="1"/>
</file>

<file path=xl/ctrlProps/ctrlProp1114.xml><?xml version="1.0" encoding="utf-8"?>
<formControlPr xmlns="http://schemas.microsoft.com/office/spreadsheetml/2009/9/main" objectType="CheckBox" lockText="1" noThreeD="1"/>
</file>

<file path=xl/ctrlProps/ctrlProp1115.xml><?xml version="1.0" encoding="utf-8"?>
<formControlPr xmlns="http://schemas.microsoft.com/office/spreadsheetml/2009/9/main" objectType="CheckBox" lockText="1" noThreeD="1"/>
</file>

<file path=xl/ctrlProps/ctrlProp1116.xml><?xml version="1.0" encoding="utf-8"?>
<formControlPr xmlns="http://schemas.microsoft.com/office/spreadsheetml/2009/9/main" objectType="CheckBox" lockText="1" noThreeD="1"/>
</file>

<file path=xl/ctrlProps/ctrlProp1117.xml><?xml version="1.0" encoding="utf-8"?>
<formControlPr xmlns="http://schemas.microsoft.com/office/spreadsheetml/2009/9/main" objectType="CheckBox" fmlaLink="$E$72" lockText="1" noThreeD="1"/>
</file>

<file path=xl/ctrlProps/ctrlProp1118.xml><?xml version="1.0" encoding="utf-8"?>
<formControlPr xmlns="http://schemas.microsoft.com/office/spreadsheetml/2009/9/main" objectType="CheckBox" lockText="1" noThreeD="1"/>
</file>

<file path=xl/ctrlProps/ctrlProp1119.xml><?xml version="1.0" encoding="utf-8"?>
<formControlPr xmlns="http://schemas.microsoft.com/office/spreadsheetml/2009/9/main" objectType="CheckBox" lockText="1" noThreeD="1"/>
</file>

<file path=xl/ctrlProps/ctrlProp1120.xml><?xml version="1.0" encoding="utf-8"?>
<formControlPr xmlns="http://schemas.microsoft.com/office/spreadsheetml/2009/9/main" objectType="CheckBox" lockText="1" noThreeD="1"/>
</file>

<file path=xl/ctrlProps/ctrlProp1121.xml><?xml version="1.0" encoding="utf-8"?>
<formControlPr xmlns="http://schemas.microsoft.com/office/spreadsheetml/2009/9/main" objectType="CheckBox" lockText="1" noThreeD="1"/>
</file>

<file path=xl/ctrlProps/ctrlProp1122.xml><?xml version="1.0" encoding="utf-8"?>
<formControlPr xmlns="http://schemas.microsoft.com/office/spreadsheetml/2009/9/main" objectType="CheckBox" lockText="1" noThreeD="1"/>
</file>

<file path=xl/ctrlProps/ctrlProp1123.xml><?xml version="1.0" encoding="utf-8"?>
<formControlPr xmlns="http://schemas.microsoft.com/office/spreadsheetml/2009/9/main" objectType="CheckBox" lockText="1" noThreeD="1"/>
</file>

<file path=xl/ctrlProps/ctrlProp1124.xml><?xml version="1.0" encoding="utf-8"?>
<formControlPr xmlns="http://schemas.microsoft.com/office/spreadsheetml/2009/9/main" objectType="CheckBox" lockText="1" noThreeD="1"/>
</file>

<file path=xl/ctrlProps/ctrlProp1125.xml><?xml version="1.0" encoding="utf-8"?>
<formControlPr xmlns="http://schemas.microsoft.com/office/spreadsheetml/2009/9/main" objectType="CheckBox" lockText="1" noThreeD="1"/>
</file>

<file path=xl/ctrlProps/ctrlProp1126.xml><?xml version="1.0" encoding="utf-8"?>
<formControlPr xmlns="http://schemas.microsoft.com/office/spreadsheetml/2009/9/main" objectType="CheckBox" lockText="1" noThreeD="1"/>
</file>

<file path=xl/ctrlProps/ctrlProp1127.xml><?xml version="1.0" encoding="utf-8"?>
<formControlPr xmlns="http://schemas.microsoft.com/office/spreadsheetml/2009/9/main" objectType="CheckBox" lockText="1" noThreeD="1"/>
</file>

<file path=xl/ctrlProps/ctrlProp1128.xml><?xml version="1.0" encoding="utf-8"?>
<formControlPr xmlns="http://schemas.microsoft.com/office/spreadsheetml/2009/9/main" objectType="CheckBox" lockText="1" noThreeD="1"/>
</file>

<file path=xl/ctrlProps/ctrlProp1129.xml><?xml version="1.0" encoding="utf-8"?>
<formControlPr xmlns="http://schemas.microsoft.com/office/spreadsheetml/2009/9/main" objectType="CheckBox" lockText="1" noThreeD="1"/>
</file>

<file path=xl/ctrlProps/ctrlProp1130.xml><?xml version="1.0" encoding="utf-8"?>
<formControlPr xmlns="http://schemas.microsoft.com/office/spreadsheetml/2009/9/main" objectType="CheckBox" lockText="1" noThreeD="1"/>
</file>

<file path=xl/ctrlProps/ctrlProp1131.xml><?xml version="1.0" encoding="utf-8"?>
<formControlPr xmlns="http://schemas.microsoft.com/office/spreadsheetml/2009/9/main" objectType="CheckBox" lockText="1" noThreeD="1"/>
</file>

<file path=xl/ctrlProps/ctrlProp1132.xml><?xml version="1.0" encoding="utf-8"?>
<formControlPr xmlns="http://schemas.microsoft.com/office/spreadsheetml/2009/9/main" objectType="CheckBox" lockText="1" noThreeD="1"/>
</file>

<file path=xl/ctrlProps/ctrlProp1133.xml><?xml version="1.0" encoding="utf-8"?>
<formControlPr xmlns="http://schemas.microsoft.com/office/spreadsheetml/2009/9/main" objectType="CheckBox" lockText="1" noThreeD="1"/>
</file>

<file path=xl/ctrlProps/ctrlProp1134.xml><?xml version="1.0" encoding="utf-8"?>
<formControlPr xmlns="http://schemas.microsoft.com/office/spreadsheetml/2009/9/main" objectType="CheckBox" lockText="1" noThreeD="1"/>
</file>

<file path=xl/ctrlProps/ctrlProp1135.xml><?xml version="1.0" encoding="utf-8"?>
<formControlPr xmlns="http://schemas.microsoft.com/office/spreadsheetml/2009/9/main" objectType="CheckBox" fmlaLink="$E$62" lockText="1" noThreeD="1"/>
</file>

<file path=xl/ctrlProps/ctrlProp1136.xml><?xml version="1.0" encoding="utf-8"?>
<formControlPr xmlns="http://schemas.microsoft.com/office/spreadsheetml/2009/9/main" objectType="CheckBox" lockText="1" noThreeD="1"/>
</file>

<file path=xl/ctrlProps/ctrlProp1137.xml><?xml version="1.0" encoding="utf-8"?>
<formControlPr xmlns="http://schemas.microsoft.com/office/spreadsheetml/2009/9/main" objectType="CheckBox" lockText="1" noThreeD="1"/>
</file>

<file path=xl/ctrlProps/ctrlProp1138.xml><?xml version="1.0" encoding="utf-8"?>
<formControlPr xmlns="http://schemas.microsoft.com/office/spreadsheetml/2009/9/main" objectType="CheckBox" lockText="1" noThreeD="1"/>
</file>

<file path=xl/ctrlProps/ctrlProp1139.xml><?xml version="1.0" encoding="utf-8"?>
<formControlPr xmlns="http://schemas.microsoft.com/office/spreadsheetml/2009/9/main" objectType="CheckBox" lockText="1" noThreeD="1"/>
</file>

<file path=xl/ctrlProps/ctrlProp1140.xml><?xml version="1.0" encoding="utf-8"?>
<formControlPr xmlns="http://schemas.microsoft.com/office/spreadsheetml/2009/9/main" objectType="CheckBox" lockText="1" noThreeD="1"/>
</file>

<file path=xl/ctrlProps/ctrlProp1141.xml><?xml version="1.0" encoding="utf-8"?>
<formControlPr xmlns="http://schemas.microsoft.com/office/spreadsheetml/2009/9/main" objectType="CheckBox" lockText="1" noThreeD="1"/>
</file>

<file path=xl/ctrlProps/ctrlProp1142.xml><?xml version="1.0" encoding="utf-8"?>
<formControlPr xmlns="http://schemas.microsoft.com/office/spreadsheetml/2009/9/main" objectType="CheckBox" lockText="1" noThreeD="1"/>
</file>

<file path=xl/ctrlProps/ctrlProp1143.xml><?xml version="1.0" encoding="utf-8"?>
<formControlPr xmlns="http://schemas.microsoft.com/office/spreadsheetml/2009/9/main" objectType="CheckBox" lockText="1" noThreeD="1"/>
</file>

<file path=xl/ctrlProps/ctrlProp1144.xml><?xml version="1.0" encoding="utf-8"?>
<formControlPr xmlns="http://schemas.microsoft.com/office/spreadsheetml/2009/9/main" objectType="CheckBox" lockText="1" noThreeD="1"/>
</file>

<file path=xl/ctrlProps/ctrlProp1145.xml><?xml version="1.0" encoding="utf-8"?>
<formControlPr xmlns="http://schemas.microsoft.com/office/spreadsheetml/2009/9/main" objectType="CheckBox" lockText="1" noThreeD="1"/>
</file>

<file path=xl/ctrlProps/ctrlProp1146.xml><?xml version="1.0" encoding="utf-8"?>
<formControlPr xmlns="http://schemas.microsoft.com/office/spreadsheetml/2009/9/main" objectType="CheckBox" lockText="1" noThreeD="1"/>
</file>

<file path=xl/ctrlProps/ctrlProp1147.xml><?xml version="1.0" encoding="utf-8"?>
<formControlPr xmlns="http://schemas.microsoft.com/office/spreadsheetml/2009/9/main" objectType="CheckBox" lockText="1" noThreeD="1"/>
</file>

<file path=xl/ctrlProps/ctrlProp1148.xml><?xml version="1.0" encoding="utf-8"?>
<formControlPr xmlns="http://schemas.microsoft.com/office/spreadsheetml/2009/9/main" objectType="CheckBox" fmlaLink="$E$75" lockText="1" noThreeD="1"/>
</file>

<file path=xl/ctrlProps/ctrlProp1149.xml><?xml version="1.0" encoding="utf-8"?>
<formControlPr xmlns="http://schemas.microsoft.com/office/spreadsheetml/2009/9/main" objectType="CheckBox" lockText="1" noThreeD="1"/>
</file>

<file path=xl/ctrlProps/ctrlProp1150.xml><?xml version="1.0" encoding="utf-8"?>
<formControlPr xmlns="http://schemas.microsoft.com/office/spreadsheetml/2009/9/main" objectType="CheckBox" lockText="1" noThreeD="1"/>
</file>

<file path=xl/ctrlProps/ctrlProp1151.xml><?xml version="1.0" encoding="utf-8"?>
<formControlPr xmlns="http://schemas.microsoft.com/office/spreadsheetml/2009/9/main" objectType="CheckBox" lockText="1" noThreeD="1"/>
</file>

<file path=xl/ctrlProps/ctrlProp1152.xml><?xml version="1.0" encoding="utf-8"?>
<formControlPr xmlns="http://schemas.microsoft.com/office/spreadsheetml/2009/9/main" objectType="CheckBox" lockText="1" noThreeD="1"/>
</file>

<file path=xl/ctrlProps/ctrlProp1153.xml><?xml version="1.0" encoding="utf-8"?>
<formControlPr xmlns="http://schemas.microsoft.com/office/spreadsheetml/2009/9/main" objectType="CheckBox" lockText="1" noThreeD="1"/>
</file>

<file path=xl/ctrlProps/ctrlProp1154.xml><?xml version="1.0" encoding="utf-8"?>
<formControlPr xmlns="http://schemas.microsoft.com/office/spreadsheetml/2009/9/main" objectType="CheckBox" lockText="1" noThreeD="1"/>
</file>

<file path=xl/ctrlProps/ctrlProp1155.xml><?xml version="1.0" encoding="utf-8"?>
<formControlPr xmlns="http://schemas.microsoft.com/office/spreadsheetml/2009/9/main" objectType="CheckBox" lockText="1" noThreeD="1"/>
</file>

<file path=xl/ctrlProps/ctrlProp1156.xml><?xml version="1.0" encoding="utf-8"?>
<formControlPr xmlns="http://schemas.microsoft.com/office/spreadsheetml/2009/9/main" objectType="CheckBox" lockText="1" noThreeD="1"/>
</file>

<file path=xl/ctrlProps/ctrlProp1157.xml><?xml version="1.0" encoding="utf-8"?>
<formControlPr xmlns="http://schemas.microsoft.com/office/spreadsheetml/2009/9/main" objectType="CheckBox" lockText="1" noThreeD="1"/>
</file>

<file path=xl/ctrlProps/ctrlProp1158.xml><?xml version="1.0" encoding="utf-8"?>
<formControlPr xmlns="http://schemas.microsoft.com/office/spreadsheetml/2009/9/main" objectType="CheckBox" lockText="1" noThreeD="1"/>
</file>

<file path=xl/ctrlProps/ctrlProp1159.xml><?xml version="1.0" encoding="utf-8"?>
<formControlPr xmlns="http://schemas.microsoft.com/office/spreadsheetml/2009/9/main" objectType="CheckBox" lockText="1" noThreeD="1"/>
</file>

<file path=xl/ctrlProps/ctrlProp1160.xml><?xml version="1.0" encoding="utf-8"?>
<formControlPr xmlns="http://schemas.microsoft.com/office/spreadsheetml/2009/9/main" objectType="CheckBox" lockText="1" noThreeD="1"/>
</file>

<file path=xl/ctrlProps/ctrlProp1161.xml><?xml version="1.0" encoding="utf-8"?>
<formControlPr xmlns="http://schemas.microsoft.com/office/spreadsheetml/2009/9/main" objectType="CheckBox" lockText="1" noThreeD="1"/>
</file>

<file path=xl/ctrlProps/ctrlProp1162.xml><?xml version="1.0" encoding="utf-8"?>
<formControlPr xmlns="http://schemas.microsoft.com/office/spreadsheetml/2009/9/main" objectType="CheckBox" lockText="1" noThreeD="1"/>
</file>

<file path=xl/ctrlProps/ctrlProp1163.xml><?xml version="1.0" encoding="utf-8"?>
<formControlPr xmlns="http://schemas.microsoft.com/office/spreadsheetml/2009/9/main" objectType="CheckBox" lockText="1" noThreeD="1"/>
</file>

<file path=xl/ctrlProps/ctrlProp1164.xml><?xml version="1.0" encoding="utf-8"?>
<formControlPr xmlns="http://schemas.microsoft.com/office/spreadsheetml/2009/9/main" objectType="CheckBox" lockText="1" noThreeD="1"/>
</file>

<file path=xl/ctrlProps/ctrlProp1165.xml><?xml version="1.0" encoding="utf-8"?>
<formControlPr xmlns="http://schemas.microsoft.com/office/spreadsheetml/2009/9/main" objectType="CheckBox" lockText="1" noThreeD="1"/>
</file>

<file path=xl/ctrlProps/ctrlProp1166.xml><?xml version="1.0" encoding="utf-8"?>
<formControlPr xmlns="http://schemas.microsoft.com/office/spreadsheetml/2009/9/main" objectType="CheckBox" fmlaLink="$E$62" lockText="1" noThreeD="1"/>
</file>

<file path=xl/ctrlProps/ctrlProp1167.xml><?xml version="1.0" encoding="utf-8"?>
<formControlPr xmlns="http://schemas.microsoft.com/office/spreadsheetml/2009/9/main" objectType="CheckBox" lockText="1" noThreeD="1"/>
</file>

<file path=xl/ctrlProps/ctrlProp1168.xml><?xml version="1.0" encoding="utf-8"?>
<formControlPr xmlns="http://schemas.microsoft.com/office/spreadsheetml/2009/9/main" objectType="CheckBox" lockText="1" noThreeD="1"/>
</file>

<file path=xl/ctrlProps/ctrlProp1169.xml><?xml version="1.0" encoding="utf-8"?>
<formControlPr xmlns="http://schemas.microsoft.com/office/spreadsheetml/2009/9/main" objectType="CheckBox" lockText="1" noThreeD="1"/>
</file>

<file path=xl/ctrlProps/ctrlProp1170.xml><?xml version="1.0" encoding="utf-8"?>
<formControlPr xmlns="http://schemas.microsoft.com/office/spreadsheetml/2009/9/main" objectType="CheckBox" lockText="1" noThreeD="1"/>
</file>

<file path=xl/ctrlProps/ctrlProp1171.xml><?xml version="1.0" encoding="utf-8"?>
<formControlPr xmlns="http://schemas.microsoft.com/office/spreadsheetml/2009/9/main" objectType="CheckBox" lockText="1" noThreeD="1"/>
</file>

<file path=xl/ctrlProps/ctrlProp1172.xml><?xml version="1.0" encoding="utf-8"?>
<formControlPr xmlns="http://schemas.microsoft.com/office/spreadsheetml/2009/9/main" objectType="CheckBox" lockText="1" noThreeD="1"/>
</file>

<file path=xl/ctrlProps/ctrlProp1173.xml><?xml version="1.0" encoding="utf-8"?>
<formControlPr xmlns="http://schemas.microsoft.com/office/spreadsheetml/2009/9/main" objectType="CheckBox" lockText="1" noThreeD="1"/>
</file>

<file path=xl/ctrlProps/ctrlProp1174.xml><?xml version="1.0" encoding="utf-8"?>
<formControlPr xmlns="http://schemas.microsoft.com/office/spreadsheetml/2009/9/main" objectType="CheckBox" lockText="1" noThreeD="1"/>
</file>

<file path=xl/ctrlProps/ctrlProp1175.xml><?xml version="1.0" encoding="utf-8"?>
<formControlPr xmlns="http://schemas.microsoft.com/office/spreadsheetml/2009/9/main" objectType="CheckBox" lockText="1" noThreeD="1"/>
</file>

<file path=xl/ctrlProps/ctrlProp1176.xml><?xml version="1.0" encoding="utf-8"?>
<formControlPr xmlns="http://schemas.microsoft.com/office/spreadsheetml/2009/9/main" objectType="CheckBox" lockText="1" noThreeD="1"/>
</file>

<file path=xl/ctrlProps/ctrlProp1177.xml><?xml version="1.0" encoding="utf-8"?>
<formControlPr xmlns="http://schemas.microsoft.com/office/spreadsheetml/2009/9/main" objectType="CheckBox" lockText="1" noThreeD="1"/>
</file>

<file path=xl/ctrlProps/ctrlProp1178.xml><?xml version="1.0" encoding="utf-8"?>
<formControlPr xmlns="http://schemas.microsoft.com/office/spreadsheetml/2009/9/main" objectType="CheckBox" lockText="1" noThreeD="1"/>
</file>

<file path=xl/ctrlProps/ctrlProp1179.xml><?xml version="1.0" encoding="utf-8"?>
<formControlPr xmlns="http://schemas.microsoft.com/office/spreadsheetml/2009/9/main" objectType="CheckBox" fmlaLink="$E$76" lockText="1" noThreeD="1"/>
</file>

<file path=xl/ctrlProps/ctrlProp1180.xml><?xml version="1.0" encoding="utf-8"?>
<formControlPr xmlns="http://schemas.microsoft.com/office/spreadsheetml/2009/9/main" objectType="CheckBox" lockText="1" noThreeD="1"/>
</file>

<file path=xl/ctrlProps/ctrlProp1181.xml><?xml version="1.0" encoding="utf-8"?>
<formControlPr xmlns="http://schemas.microsoft.com/office/spreadsheetml/2009/9/main" objectType="CheckBox" lockText="1" noThreeD="1"/>
</file>

<file path=xl/ctrlProps/ctrlProp1182.xml><?xml version="1.0" encoding="utf-8"?>
<formControlPr xmlns="http://schemas.microsoft.com/office/spreadsheetml/2009/9/main" objectType="CheckBox" lockText="1" noThreeD="1"/>
</file>

<file path=xl/ctrlProps/ctrlProp1183.xml><?xml version="1.0" encoding="utf-8"?>
<formControlPr xmlns="http://schemas.microsoft.com/office/spreadsheetml/2009/9/main" objectType="CheckBox" lockText="1" noThreeD="1"/>
</file>

<file path=xl/ctrlProps/ctrlProp1184.xml><?xml version="1.0" encoding="utf-8"?>
<formControlPr xmlns="http://schemas.microsoft.com/office/spreadsheetml/2009/9/main" objectType="CheckBox" lockText="1" noThreeD="1"/>
</file>

<file path=xl/ctrlProps/ctrlProp1185.xml><?xml version="1.0" encoding="utf-8"?>
<formControlPr xmlns="http://schemas.microsoft.com/office/spreadsheetml/2009/9/main" objectType="CheckBox" lockText="1" noThreeD="1"/>
</file>

<file path=xl/ctrlProps/ctrlProp1186.xml><?xml version="1.0" encoding="utf-8"?>
<formControlPr xmlns="http://schemas.microsoft.com/office/spreadsheetml/2009/9/main" objectType="CheckBox" lockText="1" noThreeD="1"/>
</file>

<file path=xl/ctrlProps/ctrlProp1187.xml><?xml version="1.0" encoding="utf-8"?>
<formControlPr xmlns="http://schemas.microsoft.com/office/spreadsheetml/2009/9/main" objectType="CheckBox" lockText="1" noThreeD="1"/>
</file>

<file path=xl/ctrlProps/ctrlProp1188.xml><?xml version="1.0" encoding="utf-8"?>
<formControlPr xmlns="http://schemas.microsoft.com/office/spreadsheetml/2009/9/main" objectType="CheckBox" lockText="1" noThreeD="1"/>
</file>

<file path=xl/ctrlProps/ctrlProp1189.xml><?xml version="1.0" encoding="utf-8"?>
<formControlPr xmlns="http://schemas.microsoft.com/office/spreadsheetml/2009/9/main" objectType="CheckBox" lockText="1" noThreeD="1"/>
</file>

<file path=xl/ctrlProps/ctrlProp1190.xml><?xml version="1.0" encoding="utf-8"?>
<formControlPr xmlns="http://schemas.microsoft.com/office/spreadsheetml/2009/9/main" objectType="CheckBox" lockText="1" noThreeD="1"/>
</file>

<file path=xl/ctrlProps/ctrlProp1191.xml><?xml version="1.0" encoding="utf-8"?>
<formControlPr xmlns="http://schemas.microsoft.com/office/spreadsheetml/2009/9/main" objectType="CheckBox" lockText="1" noThreeD="1"/>
</file>

<file path=xl/ctrlProps/ctrlProp1192.xml><?xml version="1.0" encoding="utf-8"?>
<formControlPr xmlns="http://schemas.microsoft.com/office/spreadsheetml/2009/9/main" objectType="CheckBox" lockText="1" noThreeD="1"/>
</file>

<file path=xl/ctrlProps/ctrlProp1193.xml><?xml version="1.0" encoding="utf-8"?>
<formControlPr xmlns="http://schemas.microsoft.com/office/spreadsheetml/2009/9/main" objectType="CheckBox" lockText="1" noThreeD="1"/>
</file>

<file path=xl/ctrlProps/ctrlProp1194.xml><?xml version="1.0" encoding="utf-8"?>
<formControlPr xmlns="http://schemas.microsoft.com/office/spreadsheetml/2009/9/main" objectType="CheckBox" lockText="1" noThreeD="1"/>
</file>

<file path=xl/ctrlProps/ctrlProp1195.xml><?xml version="1.0" encoding="utf-8"?>
<formControlPr xmlns="http://schemas.microsoft.com/office/spreadsheetml/2009/9/main" objectType="CheckBox" lockText="1" noThreeD="1"/>
</file>

<file path=xl/ctrlProps/ctrlProp1196.xml><?xml version="1.0" encoding="utf-8"?>
<formControlPr xmlns="http://schemas.microsoft.com/office/spreadsheetml/2009/9/main" objectType="CheckBox" lockText="1" noThreeD="1"/>
</file>

<file path=xl/ctrlProps/ctrlProp1197.xml><?xml version="1.0" encoding="utf-8"?>
<formControlPr xmlns="http://schemas.microsoft.com/office/spreadsheetml/2009/9/main" objectType="CheckBox" lockText="1" noThreeD="1"/>
</file>

<file path=xl/ctrlProps/ctrlProp1198.xml><?xml version="1.0" encoding="utf-8"?>
<formControlPr xmlns="http://schemas.microsoft.com/office/spreadsheetml/2009/9/main" objectType="CheckBox" fmlaLink="$E$62" lockText="1" noThreeD="1"/>
</file>

<file path=xl/ctrlProps/ctrlProp1199.xml><?xml version="1.0" encoding="utf-8"?>
<formControlPr xmlns="http://schemas.microsoft.com/office/spreadsheetml/2009/9/main" objectType="CheckBox" lockText="1" noThreeD="1"/>
</file>

<file path=xl/ctrlProps/ctrlProp1200.xml><?xml version="1.0" encoding="utf-8"?>
<formControlPr xmlns="http://schemas.microsoft.com/office/spreadsheetml/2009/9/main" objectType="CheckBox" lockText="1" noThreeD="1"/>
</file>

<file path=xl/ctrlProps/ctrlProp1201.xml><?xml version="1.0" encoding="utf-8"?>
<formControlPr xmlns="http://schemas.microsoft.com/office/spreadsheetml/2009/9/main" objectType="CheckBox" lockText="1" noThreeD="1"/>
</file>

<file path=xl/ctrlProps/ctrlProp1202.xml><?xml version="1.0" encoding="utf-8"?>
<formControlPr xmlns="http://schemas.microsoft.com/office/spreadsheetml/2009/9/main" objectType="CheckBox" lockText="1" noThreeD="1"/>
</file>

<file path=xl/ctrlProps/ctrlProp1203.xml><?xml version="1.0" encoding="utf-8"?>
<formControlPr xmlns="http://schemas.microsoft.com/office/spreadsheetml/2009/9/main" objectType="CheckBox" lockText="1" noThreeD="1"/>
</file>

<file path=xl/ctrlProps/ctrlProp1204.xml><?xml version="1.0" encoding="utf-8"?>
<formControlPr xmlns="http://schemas.microsoft.com/office/spreadsheetml/2009/9/main" objectType="CheckBox" lockText="1" noThreeD="1"/>
</file>

<file path=xl/ctrlProps/ctrlProp1205.xml><?xml version="1.0" encoding="utf-8"?>
<formControlPr xmlns="http://schemas.microsoft.com/office/spreadsheetml/2009/9/main" objectType="CheckBox" lockText="1" noThreeD="1"/>
</file>

<file path=xl/ctrlProps/ctrlProp1206.xml><?xml version="1.0" encoding="utf-8"?>
<formControlPr xmlns="http://schemas.microsoft.com/office/spreadsheetml/2009/9/main" objectType="CheckBox" lockText="1" noThreeD="1"/>
</file>

<file path=xl/ctrlProps/ctrlProp1207.xml><?xml version="1.0" encoding="utf-8"?>
<formControlPr xmlns="http://schemas.microsoft.com/office/spreadsheetml/2009/9/main" objectType="CheckBox" lockText="1" noThreeD="1"/>
</file>

<file path=xl/ctrlProps/ctrlProp1208.xml><?xml version="1.0" encoding="utf-8"?>
<formControlPr xmlns="http://schemas.microsoft.com/office/spreadsheetml/2009/9/main" objectType="CheckBox" lockText="1" noThreeD="1"/>
</file>

<file path=xl/ctrlProps/ctrlProp1209.xml><?xml version="1.0" encoding="utf-8"?>
<formControlPr xmlns="http://schemas.microsoft.com/office/spreadsheetml/2009/9/main" objectType="CheckBox" lockText="1" noThreeD="1"/>
</file>

<file path=xl/ctrlProps/ctrlProp1210.xml><?xml version="1.0" encoding="utf-8"?>
<formControlPr xmlns="http://schemas.microsoft.com/office/spreadsheetml/2009/9/main" objectType="CheckBox" lockText="1" noThreeD="1"/>
</file>

<file path=xl/ctrlProps/ctrlProp1211.xml><?xml version="1.0" encoding="utf-8"?>
<formControlPr xmlns="http://schemas.microsoft.com/office/spreadsheetml/2009/9/main" objectType="CheckBox" fmlaLink="$E$77" lockText="1" noThreeD="1"/>
</file>

<file path=xl/ctrlProps/ctrlProp1212.xml><?xml version="1.0" encoding="utf-8"?>
<formControlPr xmlns="http://schemas.microsoft.com/office/spreadsheetml/2009/9/main" objectType="CheckBox" lockText="1" noThreeD="1"/>
</file>

<file path=xl/ctrlProps/ctrlProp1213.xml><?xml version="1.0" encoding="utf-8"?>
<formControlPr xmlns="http://schemas.microsoft.com/office/spreadsheetml/2009/9/main" objectType="CheckBox" lockText="1" noThreeD="1"/>
</file>

<file path=xl/ctrlProps/ctrlProp1214.xml><?xml version="1.0" encoding="utf-8"?>
<formControlPr xmlns="http://schemas.microsoft.com/office/spreadsheetml/2009/9/main" objectType="CheckBox" lockText="1" noThreeD="1"/>
</file>

<file path=xl/ctrlProps/ctrlProp1215.xml><?xml version="1.0" encoding="utf-8"?>
<formControlPr xmlns="http://schemas.microsoft.com/office/spreadsheetml/2009/9/main" objectType="CheckBox" lockText="1" noThreeD="1"/>
</file>

<file path=xl/ctrlProps/ctrlProp1216.xml><?xml version="1.0" encoding="utf-8"?>
<formControlPr xmlns="http://schemas.microsoft.com/office/spreadsheetml/2009/9/main" objectType="CheckBox" lockText="1" noThreeD="1"/>
</file>

<file path=xl/ctrlProps/ctrlProp1217.xml><?xml version="1.0" encoding="utf-8"?>
<formControlPr xmlns="http://schemas.microsoft.com/office/spreadsheetml/2009/9/main" objectType="CheckBox" lockText="1" noThreeD="1"/>
</file>

<file path=xl/ctrlProps/ctrlProp1218.xml><?xml version="1.0" encoding="utf-8"?>
<formControlPr xmlns="http://schemas.microsoft.com/office/spreadsheetml/2009/9/main" objectType="CheckBox" lockText="1" noThreeD="1"/>
</file>

<file path=xl/ctrlProps/ctrlProp1219.xml><?xml version="1.0" encoding="utf-8"?>
<formControlPr xmlns="http://schemas.microsoft.com/office/spreadsheetml/2009/9/main" objectType="CheckBox" lockText="1" noThreeD="1"/>
</file>

<file path=xl/ctrlProps/ctrlProp1220.xml><?xml version="1.0" encoding="utf-8"?>
<formControlPr xmlns="http://schemas.microsoft.com/office/spreadsheetml/2009/9/main" objectType="CheckBox" lockText="1" noThreeD="1"/>
</file>

<file path=xl/ctrlProps/ctrlProp1221.xml><?xml version="1.0" encoding="utf-8"?>
<formControlPr xmlns="http://schemas.microsoft.com/office/spreadsheetml/2009/9/main" objectType="CheckBox" lockText="1" noThreeD="1"/>
</file>

<file path=xl/ctrlProps/ctrlProp1222.xml><?xml version="1.0" encoding="utf-8"?>
<formControlPr xmlns="http://schemas.microsoft.com/office/spreadsheetml/2009/9/main" objectType="CheckBox" lockText="1" noThreeD="1"/>
</file>

<file path=xl/ctrlProps/ctrlProp1223.xml><?xml version="1.0" encoding="utf-8"?>
<formControlPr xmlns="http://schemas.microsoft.com/office/spreadsheetml/2009/9/main" objectType="CheckBox" lockText="1" noThreeD="1"/>
</file>

<file path=xl/ctrlProps/ctrlProp1224.xml><?xml version="1.0" encoding="utf-8"?>
<formControlPr xmlns="http://schemas.microsoft.com/office/spreadsheetml/2009/9/main" objectType="CheckBox" lockText="1" noThreeD="1"/>
</file>

<file path=xl/ctrlProps/ctrlProp1225.xml><?xml version="1.0" encoding="utf-8"?>
<formControlPr xmlns="http://schemas.microsoft.com/office/spreadsheetml/2009/9/main" objectType="CheckBox" lockText="1" noThreeD="1"/>
</file>

<file path=xl/ctrlProps/ctrlProp1226.xml><?xml version="1.0" encoding="utf-8"?>
<formControlPr xmlns="http://schemas.microsoft.com/office/spreadsheetml/2009/9/main" objectType="CheckBox" lockText="1" noThreeD="1"/>
</file>

<file path=xl/ctrlProps/ctrlProp1227.xml><?xml version="1.0" encoding="utf-8"?>
<formControlPr xmlns="http://schemas.microsoft.com/office/spreadsheetml/2009/9/main" objectType="CheckBox" lockText="1" noThreeD="1"/>
</file>

<file path=xl/ctrlProps/ctrlProp1228.xml><?xml version="1.0" encoding="utf-8"?>
<formControlPr xmlns="http://schemas.microsoft.com/office/spreadsheetml/2009/9/main" objectType="CheckBox" lockText="1" noThreeD="1"/>
</file>

<file path=xl/ctrlProps/ctrlProp1229.xml><?xml version="1.0" encoding="utf-8"?>
<formControlPr xmlns="http://schemas.microsoft.com/office/spreadsheetml/2009/9/main" objectType="CheckBox" lockText="1" noThreeD="1"/>
</file>

<file path=xl/ctrlProps/ctrlProp1230.xml><?xml version="1.0" encoding="utf-8"?>
<formControlPr xmlns="http://schemas.microsoft.com/office/spreadsheetml/2009/9/main" objectType="CheckBox" fmlaLink="$E$62" lockText="1" noThreeD="1"/>
</file>

<file path=xl/ctrlProps/ctrlProp1231.xml><?xml version="1.0" encoding="utf-8"?>
<formControlPr xmlns="http://schemas.microsoft.com/office/spreadsheetml/2009/9/main" objectType="CheckBox" lockText="1" noThreeD="1"/>
</file>

<file path=xl/ctrlProps/ctrlProp1232.xml><?xml version="1.0" encoding="utf-8"?>
<formControlPr xmlns="http://schemas.microsoft.com/office/spreadsheetml/2009/9/main" objectType="CheckBox" lockText="1" noThreeD="1"/>
</file>

<file path=xl/ctrlProps/ctrlProp1233.xml><?xml version="1.0" encoding="utf-8"?>
<formControlPr xmlns="http://schemas.microsoft.com/office/spreadsheetml/2009/9/main" objectType="CheckBox" lockText="1" noThreeD="1"/>
</file>

<file path=xl/ctrlProps/ctrlProp1234.xml><?xml version="1.0" encoding="utf-8"?>
<formControlPr xmlns="http://schemas.microsoft.com/office/spreadsheetml/2009/9/main" objectType="CheckBox" lockText="1" noThreeD="1"/>
</file>

<file path=xl/ctrlProps/ctrlProp1235.xml><?xml version="1.0" encoding="utf-8"?>
<formControlPr xmlns="http://schemas.microsoft.com/office/spreadsheetml/2009/9/main" objectType="CheckBox" lockText="1" noThreeD="1"/>
</file>

<file path=xl/ctrlProps/ctrlProp1236.xml><?xml version="1.0" encoding="utf-8"?>
<formControlPr xmlns="http://schemas.microsoft.com/office/spreadsheetml/2009/9/main" objectType="CheckBox" lockText="1" noThreeD="1"/>
</file>

<file path=xl/ctrlProps/ctrlProp1237.xml><?xml version="1.0" encoding="utf-8"?>
<formControlPr xmlns="http://schemas.microsoft.com/office/spreadsheetml/2009/9/main" objectType="CheckBox" lockText="1" noThreeD="1"/>
</file>

<file path=xl/ctrlProps/ctrlProp1238.xml><?xml version="1.0" encoding="utf-8"?>
<formControlPr xmlns="http://schemas.microsoft.com/office/spreadsheetml/2009/9/main" objectType="CheckBox" lockText="1" noThreeD="1"/>
</file>

<file path=xl/ctrlProps/ctrlProp1239.xml><?xml version="1.0" encoding="utf-8"?>
<formControlPr xmlns="http://schemas.microsoft.com/office/spreadsheetml/2009/9/main" objectType="CheckBox" lockText="1" noThreeD="1"/>
</file>

<file path=xl/ctrlProps/ctrlProp1240.xml><?xml version="1.0" encoding="utf-8"?>
<formControlPr xmlns="http://schemas.microsoft.com/office/spreadsheetml/2009/9/main" objectType="CheckBox" lockText="1" noThreeD="1"/>
</file>

<file path=xl/ctrlProps/ctrlProp1241.xml><?xml version="1.0" encoding="utf-8"?>
<formControlPr xmlns="http://schemas.microsoft.com/office/spreadsheetml/2009/9/main" objectType="CheckBox" lockText="1" noThreeD="1"/>
</file>

<file path=xl/ctrlProps/ctrlProp1242.xml><?xml version="1.0" encoding="utf-8"?>
<formControlPr xmlns="http://schemas.microsoft.com/office/spreadsheetml/2009/9/main" objectType="CheckBox" lockText="1" noThreeD="1"/>
</file>

<file path=xl/ctrlProps/ctrlProp1243.xml><?xml version="1.0" encoding="utf-8"?>
<formControlPr xmlns="http://schemas.microsoft.com/office/spreadsheetml/2009/9/main" objectType="CheckBox" fmlaLink="$E$79" lockText="1" noThreeD="1"/>
</file>

<file path=xl/ctrlProps/ctrlProp1244.xml><?xml version="1.0" encoding="utf-8"?>
<formControlPr xmlns="http://schemas.microsoft.com/office/spreadsheetml/2009/9/main" objectType="CheckBox" lockText="1" noThreeD="1"/>
</file>

<file path=xl/ctrlProps/ctrlProp1245.xml><?xml version="1.0" encoding="utf-8"?>
<formControlPr xmlns="http://schemas.microsoft.com/office/spreadsheetml/2009/9/main" objectType="CheckBox" lockText="1" noThreeD="1"/>
</file>

<file path=xl/ctrlProps/ctrlProp1246.xml><?xml version="1.0" encoding="utf-8"?>
<formControlPr xmlns="http://schemas.microsoft.com/office/spreadsheetml/2009/9/main" objectType="CheckBox" lockText="1" noThreeD="1"/>
</file>

<file path=xl/ctrlProps/ctrlProp1247.xml><?xml version="1.0" encoding="utf-8"?>
<formControlPr xmlns="http://schemas.microsoft.com/office/spreadsheetml/2009/9/main" objectType="CheckBox" lockText="1" noThreeD="1"/>
</file>

<file path=xl/ctrlProps/ctrlProp1248.xml><?xml version="1.0" encoding="utf-8"?>
<formControlPr xmlns="http://schemas.microsoft.com/office/spreadsheetml/2009/9/main" objectType="CheckBox" lockText="1" noThreeD="1"/>
</file>

<file path=xl/ctrlProps/ctrlProp1249.xml><?xml version="1.0" encoding="utf-8"?>
<formControlPr xmlns="http://schemas.microsoft.com/office/spreadsheetml/2009/9/main" objectType="CheckBox" lockText="1" noThreeD="1"/>
</file>

<file path=xl/ctrlProps/ctrlProp1250.xml><?xml version="1.0" encoding="utf-8"?>
<formControlPr xmlns="http://schemas.microsoft.com/office/spreadsheetml/2009/9/main" objectType="CheckBox" lockText="1" noThreeD="1"/>
</file>

<file path=xl/ctrlProps/ctrlProp1251.xml><?xml version="1.0" encoding="utf-8"?>
<formControlPr xmlns="http://schemas.microsoft.com/office/spreadsheetml/2009/9/main" objectType="CheckBox" lockText="1" noThreeD="1"/>
</file>

<file path=xl/ctrlProps/ctrlProp1252.xml><?xml version="1.0" encoding="utf-8"?>
<formControlPr xmlns="http://schemas.microsoft.com/office/spreadsheetml/2009/9/main" objectType="CheckBox" lockText="1" noThreeD="1"/>
</file>

<file path=xl/ctrlProps/ctrlProp1253.xml><?xml version="1.0" encoding="utf-8"?>
<formControlPr xmlns="http://schemas.microsoft.com/office/spreadsheetml/2009/9/main" objectType="CheckBox" lockText="1" noThreeD="1"/>
</file>

<file path=xl/ctrlProps/ctrlProp1254.xml><?xml version="1.0" encoding="utf-8"?>
<formControlPr xmlns="http://schemas.microsoft.com/office/spreadsheetml/2009/9/main" objectType="CheckBox" lockText="1" noThreeD="1"/>
</file>

<file path=xl/ctrlProps/ctrlProp1255.xml><?xml version="1.0" encoding="utf-8"?>
<formControlPr xmlns="http://schemas.microsoft.com/office/spreadsheetml/2009/9/main" objectType="CheckBox" lockText="1" noThreeD="1"/>
</file>

<file path=xl/ctrlProps/ctrlProp1256.xml><?xml version="1.0" encoding="utf-8"?>
<formControlPr xmlns="http://schemas.microsoft.com/office/spreadsheetml/2009/9/main" objectType="CheckBox" lockText="1" noThreeD="1"/>
</file>

<file path=xl/ctrlProps/ctrlProp1257.xml><?xml version="1.0" encoding="utf-8"?>
<formControlPr xmlns="http://schemas.microsoft.com/office/spreadsheetml/2009/9/main" objectType="CheckBox" lockText="1" noThreeD="1"/>
</file>

<file path=xl/ctrlProps/ctrlProp1258.xml><?xml version="1.0" encoding="utf-8"?>
<formControlPr xmlns="http://schemas.microsoft.com/office/spreadsheetml/2009/9/main" objectType="CheckBox" lockText="1" noThreeD="1"/>
</file>

<file path=xl/ctrlProps/ctrlProp1259.xml><?xml version="1.0" encoding="utf-8"?>
<formControlPr xmlns="http://schemas.microsoft.com/office/spreadsheetml/2009/9/main" objectType="CheckBox" lockText="1" noThreeD="1"/>
</file>

<file path=xl/ctrlProps/ctrlProp1260.xml><?xml version="1.0" encoding="utf-8"?>
<formControlPr xmlns="http://schemas.microsoft.com/office/spreadsheetml/2009/9/main" objectType="CheckBox" lockText="1" noThreeD="1"/>
</file>

<file path=xl/ctrlProps/ctrlProp1261.xml><?xml version="1.0" encoding="utf-8"?>
<formControlPr xmlns="http://schemas.microsoft.com/office/spreadsheetml/2009/9/main" objectType="CheckBox" lockText="1" noThreeD="1"/>
</file>

<file path=xl/ctrlProps/ctrlProp1262.xml><?xml version="1.0" encoding="utf-8"?>
<formControlPr xmlns="http://schemas.microsoft.com/office/spreadsheetml/2009/9/main" objectType="CheckBox" fmlaLink="$E$62" lockText="1" noThreeD="1"/>
</file>

<file path=xl/ctrlProps/ctrlProp1263.xml><?xml version="1.0" encoding="utf-8"?>
<formControlPr xmlns="http://schemas.microsoft.com/office/spreadsheetml/2009/9/main" objectType="CheckBox" lockText="1" noThreeD="1"/>
</file>

<file path=xl/ctrlProps/ctrlProp1264.xml><?xml version="1.0" encoding="utf-8"?>
<formControlPr xmlns="http://schemas.microsoft.com/office/spreadsheetml/2009/9/main" objectType="CheckBox" lockText="1" noThreeD="1"/>
</file>

<file path=xl/ctrlProps/ctrlProp1265.xml><?xml version="1.0" encoding="utf-8"?>
<formControlPr xmlns="http://schemas.microsoft.com/office/spreadsheetml/2009/9/main" objectType="CheckBox" lockText="1" noThreeD="1"/>
</file>

<file path=xl/ctrlProps/ctrlProp1266.xml><?xml version="1.0" encoding="utf-8"?>
<formControlPr xmlns="http://schemas.microsoft.com/office/spreadsheetml/2009/9/main" objectType="CheckBox" lockText="1" noThreeD="1"/>
</file>

<file path=xl/ctrlProps/ctrlProp1267.xml><?xml version="1.0" encoding="utf-8"?>
<formControlPr xmlns="http://schemas.microsoft.com/office/spreadsheetml/2009/9/main" objectType="CheckBox" lockText="1" noThreeD="1"/>
</file>

<file path=xl/ctrlProps/ctrlProp1268.xml><?xml version="1.0" encoding="utf-8"?>
<formControlPr xmlns="http://schemas.microsoft.com/office/spreadsheetml/2009/9/main" objectType="CheckBox" lockText="1" noThreeD="1"/>
</file>

<file path=xl/ctrlProps/ctrlProp1269.xml><?xml version="1.0" encoding="utf-8"?>
<formControlPr xmlns="http://schemas.microsoft.com/office/spreadsheetml/2009/9/main" objectType="CheckBox" lockText="1" noThreeD="1"/>
</file>

<file path=xl/ctrlProps/ctrlProp1270.xml><?xml version="1.0" encoding="utf-8"?>
<formControlPr xmlns="http://schemas.microsoft.com/office/spreadsheetml/2009/9/main" objectType="CheckBox" lockText="1" noThreeD="1"/>
</file>

<file path=xl/ctrlProps/ctrlProp1271.xml><?xml version="1.0" encoding="utf-8"?>
<formControlPr xmlns="http://schemas.microsoft.com/office/spreadsheetml/2009/9/main" objectType="CheckBox" lockText="1" noThreeD="1"/>
</file>

<file path=xl/ctrlProps/ctrlProp1272.xml><?xml version="1.0" encoding="utf-8"?>
<formControlPr xmlns="http://schemas.microsoft.com/office/spreadsheetml/2009/9/main" objectType="CheckBox" lockText="1" noThreeD="1"/>
</file>

<file path=xl/ctrlProps/ctrlProp1273.xml><?xml version="1.0" encoding="utf-8"?>
<formControlPr xmlns="http://schemas.microsoft.com/office/spreadsheetml/2009/9/main" objectType="CheckBox" lockText="1" noThreeD="1"/>
</file>

<file path=xl/ctrlProps/ctrlProp1274.xml><?xml version="1.0" encoding="utf-8"?>
<formControlPr xmlns="http://schemas.microsoft.com/office/spreadsheetml/2009/9/main" objectType="CheckBox" lockText="1" noThreeD="1"/>
</file>

<file path=xl/ctrlProps/ctrlProp1275.xml><?xml version="1.0" encoding="utf-8"?>
<formControlPr xmlns="http://schemas.microsoft.com/office/spreadsheetml/2009/9/main" objectType="CheckBox" fmlaLink="$E$80" lockText="1" noThreeD="1"/>
</file>

<file path=xl/ctrlProps/ctrlProp1276.xml><?xml version="1.0" encoding="utf-8"?>
<formControlPr xmlns="http://schemas.microsoft.com/office/spreadsheetml/2009/9/main" objectType="CheckBox" lockText="1" noThreeD="1"/>
</file>

<file path=xl/ctrlProps/ctrlProp1277.xml><?xml version="1.0" encoding="utf-8"?>
<formControlPr xmlns="http://schemas.microsoft.com/office/spreadsheetml/2009/9/main" objectType="CheckBox" lockText="1" noThreeD="1"/>
</file>

<file path=xl/ctrlProps/ctrlProp1278.xml><?xml version="1.0" encoding="utf-8"?>
<formControlPr xmlns="http://schemas.microsoft.com/office/spreadsheetml/2009/9/main" objectType="CheckBox" lockText="1" noThreeD="1"/>
</file>

<file path=xl/ctrlProps/ctrlProp1279.xml><?xml version="1.0" encoding="utf-8"?>
<formControlPr xmlns="http://schemas.microsoft.com/office/spreadsheetml/2009/9/main" objectType="CheckBox" lockText="1" noThreeD="1"/>
</file>

<file path=xl/ctrlProps/ctrlProp1280.xml><?xml version="1.0" encoding="utf-8"?>
<formControlPr xmlns="http://schemas.microsoft.com/office/spreadsheetml/2009/9/main" objectType="CheckBox" lockText="1" noThreeD="1"/>
</file>

<file path=xl/ctrlProps/ctrlProp1281.xml><?xml version="1.0" encoding="utf-8"?>
<formControlPr xmlns="http://schemas.microsoft.com/office/spreadsheetml/2009/9/main" objectType="CheckBox" lockText="1" noThreeD="1"/>
</file>

<file path=xl/ctrlProps/ctrlProp1282.xml><?xml version="1.0" encoding="utf-8"?>
<formControlPr xmlns="http://schemas.microsoft.com/office/spreadsheetml/2009/9/main" objectType="CheckBox" lockText="1" noThreeD="1"/>
</file>

<file path=xl/ctrlProps/ctrlProp1283.xml><?xml version="1.0" encoding="utf-8"?>
<formControlPr xmlns="http://schemas.microsoft.com/office/spreadsheetml/2009/9/main" objectType="CheckBox" lockText="1" noThreeD="1"/>
</file>

<file path=xl/ctrlProps/ctrlProp1284.xml><?xml version="1.0" encoding="utf-8"?>
<formControlPr xmlns="http://schemas.microsoft.com/office/spreadsheetml/2009/9/main" objectType="CheckBox" lockText="1" noThreeD="1"/>
</file>

<file path=xl/ctrlProps/ctrlProp1285.xml><?xml version="1.0" encoding="utf-8"?>
<formControlPr xmlns="http://schemas.microsoft.com/office/spreadsheetml/2009/9/main" objectType="CheckBox" lockText="1" noThreeD="1"/>
</file>

<file path=xl/ctrlProps/ctrlProp1286.xml><?xml version="1.0" encoding="utf-8"?>
<formControlPr xmlns="http://schemas.microsoft.com/office/spreadsheetml/2009/9/main" objectType="CheckBox" lockText="1" noThreeD="1"/>
</file>

<file path=xl/ctrlProps/ctrlProp1287.xml><?xml version="1.0" encoding="utf-8"?>
<formControlPr xmlns="http://schemas.microsoft.com/office/spreadsheetml/2009/9/main" objectType="CheckBox" lockText="1" noThreeD="1"/>
</file>

<file path=xl/ctrlProps/ctrlProp1288.xml><?xml version="1.0" encoding="utf-8"?>
<formControlPr xmlns="http://schemas.microsoft.com/office/spreadsheetml/2009/9/main" objectType="CheckBox" lockText="1" noThreeD="1"/>
</file>

<file path=xl/ctrlProps/ctrlProp1289.xml><?xml version="1.0" encoding="utf-8"?>
<formControlPr xmlns="http://schemas.microsoft.com/office/spreadsheetml/2009/9/main" objectType="CheckBox" lockText="1" noThreeD="1"/>
</file>

<file path=xl/ctrlProps/ctrlProp1290.xml><?xml version="1.0" encoding="utf-8"?>
<formControlPr xmlns="http://schemas.microsoft.com/office/spreadsheetml/2009/9/main" objectType="CheckBox" lockText="1" noThreeD="1"/>
</file>

<file path=xl/ctrlProps/ctrlProp1291.xml><?xml version="1.0" encoding="utf-8"?>
<formControlPr xmlns="http://schemas.microsoft.com/office/spreadsheetml/2009/9/main" objectType="CheckBox" lockText="1" noThreeD="1"/>
</file>

<file path=xl/ctrlProps/ctrlProp1292.xml><?xml version="1.0" encoding="utf-8"?>
<formControlPr xmlns="http://schemas.microsoft.com/office/spreadsheetml/2009/9/main" objectType="CheckBox" lockText="1" noThreeD="1"/>
</file>

<file path=xl/ctrlProps/ctrlProp1293.xml><?xml version="1.0" encoding="utf-8"?>
<formControlPr xmlns="http://schemas.microsoft.com/office/spreadsheetml/2009/9/main" objectType="CheckBox" lockText="1" noThreeD="1"/>
</file>

<file path=xl/ctrlProps/ctrlProp1294.xml><?xml version="1.0" encoding="utf-8"?>
<formControlPr xmlns="http://schemas.microsoft.com/office/spreadsheetml/2009/9/main" objectType="CheckBox" fmlaLink="$E$62" lockText="1" noThreeD="1"/>
</file>

<file path=xl/ctrlProps/ctrlProp1295.xml><?xml version="1.0" encoding="utf-8"?>
<formControlPr xmlns="http://schemas.microsoft.com/office/spreadsheetml/2009/9/main" objectType="CheckBox" lockText="1" noThreeD="1"/>
</file>

<file path=xl/ctrlProps/ctrlProp1296.xml><?xml version="1.0" encoding="utf-8"?>
<formControlPr xmlns="http://schemas.microsoft.com/office/spreadsheetml/2009/9/main" objectType="CheckBox" lockText="1" noThreeD="1"/>
</file>

<file path=xl/ctrlProps/ctrlProp1297.xml><?xml version="1.0" encoding="utf-8"?>
<formControlPr xmlns="http://schemas.microsoft.com/office/spreadsheetml/2009/9/main" objectType="CheckBox" lockText="1" noThreeD="1"/>
</file>

<file path=xl/ctrlProps/ctrlProp1298.xml><?xml version="1.0" encoding="utf-8"?>
<formControlPr xmlns="http://schemas.microsoft.com/office/spreadsheetml/2009/9/main" objectType="CheckBox" lockText="1" noThreeD="1"/>
</file>

<file path=xl/ctrlProps/ctrlProp1299.xml><?xml version="1.0" encoding="utf-8"?>
<formControlPr xmlns="http://schemas.microsoft.com/office/spreadsheetml/2009/9/main" objectType="CheckBox" lockText="1" noThreeD="1"/>
</file>

<file path=xl/ctrlProps/ctrlProp1300.xml><?xml version="1.0" encoding="utf-8"?>
<formControlPr xmlns="http://schemas.microsoft.com/office/spreadsheetml/2009/9/main" objectType="CheckBox" lockText="1" noThreeD="1"/>
</file>

<file path=xl/ctrlProps/ctrlProp1301.xml><?xml version="1.0" encoding="utf-8"?>
<formControlPr xmlns="http://schemas.microsoft.com/office/spreadsheetml/2009/9/main" objectType="CheckBox" lockText="1" noThreeD="1"/>
</file>

<file path=xl/ctrlProps/ctrlProp1302.xml><?xml version="1.0" encoding="utf-8"?>
<formControlPr xmlns="http://schemas.microsoft.com/office/spreadsheetml/2009/9/main" objectType="CheckBox" lockText="1" noThreeD="1"/>
</file>

<file path=xl/ctrlProps/ctrlProp1303.xml><?xml version="1.0" encoding="utf-8"?>
<formControlPr xmlns="http://schemas.microsoft.com/office/spreadsheetml/2009/9/main" objectType="CheckBox" lockText="1" noThreeD="1"/>
</file>

<file path=xl/ctrlProps/ctrlProp1304.xml><?xml version="1.0" encoding="utf-8"?>
<formControlPr xmlns="http://schemas.microsoft.com/office/spreadsheetml/2009/9/main" objectType="CheckBox" lockText="1" noThreeD="1"/>
</file>

<file path=xl/ctrlProps/ctrlProp1305.xml><?xml version="1.0" encoding="utf-8"?>
<formControlPr xmlns="http://schemas.microsoft.com/office/spreadsheetml/2009/9/main" objectType="CheckBox" lockText="1" noThreeD="1"/>
</file>

<file path=xl/ctrlProps/ctrlProp1306.xml><?xml version="1.0" encoding="utf-8"?>
<formControlPr xmlns="http://schemas.microsoft.com/office/spreadsheetml/2009/9/main" objectType="CheckBox" lockText="1" noThreeD="1"/>
</file>

<file path=xl/ctrlProps/ctrlProp1307.xml><?xml version="1.0" encoding="utf-8"?>
<formControlPr xmlns="http://schemas.microsoft.com/office/spreadsheetml/2009/9/main" objectType="CheckBox" fmlaLink="$E$81" lockText="1" noThreeD="1"/>
</file>

<file path=xl/ctrlProps/ctrlProp1308.xml><?xml version="1.0" encoding="utf-8"?>
<formControlPr xmlns="http://schemas.microsoft.com/office/spreadsheetml/2009/9/main" objectType="CheckBox" lockText="1" noThreeD="1"/>
</file>

<file path=xl/ctrlProps/ctrlProp1309.xml><?xml version="1.0" encoding="utf-8"?>
<formControlPr xmlns="http://schemas.microsoft.com/office/spreadsheetml/2009/9/main" objectType="CheckBox" lockText="1" noThreeD="1"/>
</file>

<file path=xl/ctrlProps/ctrlProp1310.xml><?xml version="1.0" encoding="utf-8"?>
<formControlPr xmlns="http://schemas.microsoft.com/office/spreadsheetml/2009/9/main" objectType="CheckBox" lockText="1" noThreeD="1"/>
</file>

<file path=xl/ctrlProps/ctrlProp1311.xml><?xml version="1.0" encoding="utf-8"?>
<formControlPr xmlns="http://schemas.microsoft.com/office/spreadsheetml/2009/9/main" objectType="CheckBox" lockText="1" noThreeD="1"/>
</file>

<file path=xl/ctrlProps/ctrlProp1312.xml><?xml version="1.0" encoding="utf-8"?>
<formControlPr xmlns="http://schemas.microsoft.com/office/spreadsheetml/2009/9/main" objectType="CheckBox" lockText="1" noThreeD="1"/>
</file>

<file path=xl/ctrlProps/ctrlProp1313.xml><?xml version="1.0" encoding="utf-8"?>
<formControlPr xmlns="http://schemas.microsoft.com/office/spreadsheetml/2009/9/main" objectType="CheckBox" lockText="1" noThreeD="1"/>
</file>

<file path=xl/ctrlProps/ctrlProp1314.xml><?xml version="1.0" encoding="utf-8"?>
<formControlPr xmlns="http://schemas.microsoft.com/office/spreadsheetml/2009/9/main" objectType="CheckBox" lockText="1" noThreeD="1"/>
</file>

<file path=xl/ctrlProps/ctrlProp1315.xml><?xml version="1.0" encoding="utf-8"?>
<formControlPr xmlns="http://schemas.microsoft.com/office/spreadsheetml/2009/9/main" objectType="CheckBox" lockText="1" noThreeD="1"/>
</file>

<file path=xl/ctrlProps/ctrlProp1316.xml><?xml version="1.0" encoding="utf-8"?>
<formControlPr xmlns="http://schemas.microsoft.com/office/spreadsheetml/2009/9/main" objectType="CheckBox" lockText="1" noThreeD="1"/>
</file>

<file path=xl/ctrlProps/ctrlProp1317.xml><?xml version="1.0" encoding="utf-8"?>
<formControlPr xmlns="http://schemas.microsoft.com/office/spreadsheetml/2009/9/main" objectType="CheckBox" lockText="1" noThreeD="1"/>
</file>

<file path=xl/ctrlProps/ctrlProp1318.xml><?xml version="1.0" encoding="utf-8"?>
<formControlPr xmlns="http://schemas.microsoft.com/office/spreadsheetml/2009/9/main" objectType="CheckBox" lockText="1" noThreeD="1"/>
</file>

<file path=xl/ctrlProps/ctrlProp1319.xml><?xml version="1.0" encoding="utf-8"?>
<formControlPr xmlns="http://schemas.microsoft.com/office/spreadsheetml/2009/9/main" objectType="CheckBox" lockText="1" noThreeD="1"/>
</file>

<file path=xl/ctrlProps/ctrlProp1320.xml><?xml version="1.0" encoding="utf-8"?>
<formControlPr xmlns="http://schemas.microsoft.com/office/spreadsheetml/2009/9/main" objectType="CheckBox" lockText="1" noThreeD="1"/>
</file>

<file path=xl/ctrlProps/ctrlProp1321.xml><?xml version="1.0" encoding="utf-8"?>
<formControlPr xmlns="http://schemas.microsoft.com/office/spreadsheetml/2009/9/main" objectType="CheckBox" lockText="1" noThreeD="1"/>
</file>

<file path=xl/ctrlProps/ctrlProp1322.xml><?xml version="1.0" encoding="utf-8"?>
<formControlPr xmlns="http://schemas.microsoft.com/office/spreadsheetml/2009/9/main" objectType="CheckBox" lockText="1" noThreeD="1"/>
</file>

<file path=xl/ctrlProps/ctrlProp1323.xml><?xml version="1.0" encoding="utf-8"?>
<formControlPr xmlns="http://schemas.microsoft.com/office/spreadsheetml/2009/9/main" objectType="CheckBox" lockText="1" noThreeD="1"/>
</file>

<file path=xl/ctrlProps/ctrlProp1324.xml><?xml version="1.0" encoding="utf-8"?>
<formControlPr xmlns="http://schemas.microsoft.com/office/spreadsheetml/2009/9/main" objectType="CheckBox" lockText="1" noThreeD="1"/>
</file>

<file path=xl/ctrlProps/ctrlProp1325.xml><?xml version="1.0" encoding="utf-8"?>
<formControlPr xmlns="http://schemas.microsoft.com/office/spreadsheetml/2009/9/main" objectType="CheckBox" lockText="1" noThreeD="1"/>
</file>

<file path=xl/ctrlProps/ctrlProp1326.xml><?xml version="1.0" encoding="utf-8"?>
<formControlPr xmlns="http://schemas.microsoft.com/office/spreadsheetml/2009/9/main" objectType="CheckBox" fmlaLink="$E$62" lockText="1" noThreeD="1"/>
</file>

<file path=xl/ctrlProps/ctrlProp1327.xml><?xml version="1.0" encoding="utf-8"?>
<formControlPr xmlns="http://schemas.microsoft.com/office/spreadsheetml/2009/9/main" objectType="CheckBox" lockText="1" noThreeD="1"/>
</file>

<file path=xl/ctrlProps/ctrlProp1328.xml><?xml version="1.0" encoding="utf-8"?>
<formControlPr xmlns="http://schemas.microsoft.com/office/spreadsheetml/2009/9/main" objectType="CheckBox" lockText="1" noThreeD="1"/>
</file>

<file path=xl/ctrlProps/ctrlProp1329.xml><?xml version="1.0" encoding="utf-8"?>
<formControlPr xmlns="http://schemas.microsoft.com/office/spreadsheetml/2009/9/main" objectType="CheckBox" lockText="1" noThreeD="1"/>
</file>

<file path=xl/ctrlProps/ctrlProp1330.xml><?xml version="1.0" encoding="utf-8"?>
<formControlPr xmlns="http://schemas.microsoft.com/office/spreadsheetml/2009/9/main" objectType="CheckBox" lockText="1" noThreeD="1"/>
</file>

<file path=xl/ctrlProps/ctrlProp1331.xml><?xml version="1.0" encoding="utf-8"?>
<formControlPr xmlns="http://schemas.microsoft.com/office/spreadsheetml/2009/9/main" objectType="CheckBox" lockText="1" noThreeD="1"/>
</file>

<file path=xl/ctrlProps/ctrlProp1332.xml><?xml version="1.0" encoding="utf-8"?>
<formControlPr xmlns="http://schemas.microsoft.com/office/spreadsheetml/2009/9/main" objectType="CheckBox" lockText="1" noThreeD="1"/>
</file>

<file path=xl/ctrlProps/ctrlProp1333.xml><?xml version="1.0" encoding="utf-8"?>
<formControlPr xmlns="http://schemas.microsoft.com/office/spreadsheetml/2009/9/main" objectType="CheckBox" lockText="1" noThreeD="1"/>
</file>

<file path=xl/ctrlProps/ctrlProp1334.xml><?xml version="1.0" encoding="utf-8"?>
<formControlPr xmlns="http://schemas.microsoft.com/office/spreadsheetml/2009/9/main" objectType="CheckBox" lockText="1" noThreeD="1"/>
</file>

<file path=xl/ctrlProps/ctrlProp1335.xml><?xml version="1.0" encoding="utf-8"?>
<formControlPr xmlns="http://schemas.microsoft.com/office/spreadsheetml/2009/9/main" objectType="CheckBox" lockText="1" noThreeD="1"/>
</file>

<file path=xl/ctrlProps/ctrlProp1336.xml><?xml version="1.0" encoding="utf-8"?>
<formControlPr xmlns="http://schemas.microsoft.com/office/spreadsheetml/2009/9/main" objectType="CheckBox" lockText="1" noThreeD="1"/>
</file>

<file path=xl/ctrlProps/ctrlProp1337.xml><?xml version="1.0" encoding="utf-8"?>
<formControlPr xmlns="http://schemas.microsoft.com/office/spreadsheetml/2009/9/main" objectType="CheckBox" lockText="1" noThreeD="1"/>
</file>

<file path=xl/ctrlProps/ctrlProp1338.xml><?xml version="1.0" encoding="utf-8"?>
<formControlPr xmlns="http://schemas.microsoft.com/office/spreadsheetml/2009/9/main" objectType="CheckBox" lockText="1" noThreeD="1"/>
</file>

<file path=xl/ctrlProps/ctrlProp1339.xml><?xml version="1.0" encoding="utf-8"?>
<formControlPr xmlns="http://schemas.microsoft.com/office/spreadsheetml/2009/9/main" objectType="CheckBox" fmlaLink="$E$82" lockText="1" noThreeD="1"/>
</file>

<file path=xl/ctrlProps/ctrlProp1340.xml><?xml version="1.0" encoding="utf-8"?>
<formControlPr xmlns="http://schemas.microsoft.com/office/spreadsheetml/2009/9/main" objectType="CheckBox" lockText="1" noThreeD="1"/>
</file>

<file path=xl/ctrlProps/ctrlProp1341.xml><?xml version="1.0" encoding="utf-8"?>
<formControlPr xmlns="http://schemas.microsoft.com/office/spreadsheetml/2009/9/main" objectType="CheckBox" lockText="1" noThreeD="1"/>
</file>

<file path=xl/ctrlProps/ctrlProp1342.xml><?xml version="1.0" encoding="utf-8"?>
<formControlPr xmlns="http://schemas.microsoft.com/office/spreadsheetml/2009/9/main" objectType="CheckBox" lockText="1" noThreeD="1"/>
</file>

<file path=xl/ctrlProps/ctrlProp1343.xml><?xml version="1.0" encoding="utf-8"?>
<formControlPr xmlns="http://schemas.microsoft.com/office/spreadsheetml/2009/9/main" objectType="CheckBox" lockText="1" noThreeD="1"/>
</file>

<file path=xl/ctrlProps/ctrlProp1344.xml><?xml version="1.0" encoding="utf-8"?>
<formControlPr xmlns="http://schemas.microsoft.com/office/spreadsheetml/2009/9/main" objectType="CheckBox" lockText="1" noThreeD="1"/>
</file>

<file path=xl/ctrlProps/ctrlProp1345.xml><?xml version="1.0" encoding="utf-8"?>
<formControlPr xmlns="http://schemas.microsoft.com/office/spreadsheetml/2009/9/main" objectType="CheckBox" lockText="1" noThreeD="1"/>
</file>

<file path=xl/ctrlProps/ctrlProp1346.xml><?xml version="1.0" encoding="utf-8"?>
<formControlPr xmlns="http://schemas.microsoft.com/office/spreadsheetml/2009/9/main" objectType="CheckBox" lockText="1" noThreeD="1"/>
</file>

<file path=xl/ctrlProps/ctrlProp1347.xml><?xml version="1.0" encoding="utf-8"?>
<formControlPr xmlns="http://schemas.microsoft.com/office/spreadsheetml/2009/9/main" objectType="CheckBox" lockText="1" noThreeD="1"/>
</file>

<file path=xl/ctrlProps/ctrlProp1348.xml><?xml version="1.0" encoding="utf-8"?>
<formControlPr xmlns="http://schemas.microsoft.com/office/spreadsheetml/2009/9/main" objectType="CheckBox" lockText="1" noThreeD="1"/>
</file>

<file path=xl/ctrlProps/ctrlProp1349.xml><?xml version="1.0" encoding="utf-8"?>
<formControlPr xmlns="http://schemas.microsoft.com/office/spreadsheetml/2009/9/main" objectType="CheckBox" lockText="1" noThreeD="1"/>
</file>

<file path=xl/ctrlProps/ctrlProp1350.xml><?xml version="1.0" encoding="utf-8"?>
<formControlPr xmlns="http://schemas.microsoft.com/office/spreadsheetml/2009/9/main" objectType="CheckBox" lockText="1" noThreeD="1"/>
</file>

<file path=xl/ctrlProps/ctrlProp1351.xml><?xml version="1.0" encoding="utf-8"?>
<formControlPr xmlns="http://schemas.microsoft.com/office/spreadsheetml/2009/9/main" objectType="CheckBox" lockText="1" noThreeD="1"/>
</file>

<file path=xl/ctrlProps/ctrlProp1352.xml><?xml version="1.0" encoding="utf-8"?>
<formControlPr xmlns="http://schemas.microsoft.com/office/spreadsheetml/2009/9/main" objectType="CheckBox" lockText="1" noThreeD="1"/>
</file>

<file path=xl/ctrlProps/ctrlProp1353.xml><?xml version="1.0" encoding="utf-8"?>
<formControlPr xmlns="http://schemas.microsoft.com/office/spreadsheetml/2009/9/main" objectType="CheckBox" lockText="1" noThreeD="1"/>
</file>

<file path=xl/ctrlProps/ctrlProp1354.xml><?xml version="1.0" encoding="utf-8"?>
<formControlPr xmlns="http://schemas.microsoft.com/office/spreadsheetml/2009/9/main" objectType="CheckBox" lockText="1" noThreeD="1"/>
</file>

<file path=xl/ctrlProps/ctrlProp1355.xml><?xml version="1.0" encoding="utf-8"?>
<formControlPr xmlns="http://schemas.microsoft.com/office/spreadsheetml/2009/9/main" objectType="CheckBox" lockText="1" noThreeD="1"/>
</file>

<file path=xl/ctrlProps/ctrlProp1356.xml><?xml version="1.0" encoding="utf-8"?>
<formControlPr xmlns="http://schemas.microsoft.com/office/spreadsheetml/2009/9/main" objectType="CheckBox" lockText="1" noThreeD="1"/>
</file>

<file path=xl/ctrlProps/ctrlProp1357.xml><?xml version="1.0" encoding="utf-8"?>
<formControlPr xmlns="http://schemas.microsoft.com/office/spreadsheetml/2009/9/main" objectType="CheckBox" lockText="1" noThreeD="1"/>
</file>

<file path=xl/ctrlProps/ctrlProp1358.xml><?xml version="1.0" encoding="utf-8"?>
<formControlPr xmlns="http://schemas.microsoft.com/office/spreadsheetml/2009/9/main" objectType="CheckBox" lockText="1" noThreeD="1"/>
</file>

<file path=xl/ctrlProps/ctrlProp1359.xml><?xml version="1.0" encoding="utf-8"?>
<formControlPr xmlns="http://schemas.microsoft.com/office/spreadsheetml/2009/9/main" objectType="CheckBox" fmlaLink="$E$62" lockText="1" noThreeD="1"/>
</file>

<file path=xl/ctrlProps/ctrlProp1360.xml><?xml version="1.0" encoding="utf-8"?>
<formControlPr xmlns="http://schemas.microsoft.com/office/spreadsheetml/2009/9/main" objectType="CheckBox" lockText="1" noThreeD="1"/>
</file>

<file path=xl/ctrlProps/ctrlProp1361.xml><?xml version="1.0" encoding="utf-8"?>
<formControlPr xmlns="http://schemas.microsoft.com/office/spreadsheetml/2009/9/main" objectType="CheckBox" lockText="1" noThreeD="1"/>
</file>

<file path=xl/ctrlProps/ctrlProp1362.xml><?xml version="1.0" encoding="utf-8"?>
<formControlPr xmlns="http://schemas.microsoft.com/office/spreadsheetml/2009/9/main" objectType="CheckBox" lockText="1" noThreeD="1"/>
</file>

<file path=xl/ctrlProps/ctrlProp1363.xml><?xml version="1.0" encoding="utf-8"?>
<formControlPr xmlns="http://schemas.microsoft.com/office/spreadsheetml/2009/9/main" objectType="CheckBox" lockText="1" noThreeD="1"/>
</file>

<file path=xl/ctrlProps/ctrlProp1364.xml><?xml version="1.0" encoding="utf-8"?>
<formControlPr xmlns="http://schemas.microsoft.com/office/spreadsheetml/2009/9/main" objectType="CheckBox" lockText="1" noThreeD="1"/>
</file>

<file path=xl/ctrlProps/ctrlProp1365.xml><?xml version="1.0" encoding="utf-8"?>
<formControlPr xmlns="http://schemas.microsoft.com/office/spreadsheetml/2009/9/main" objectType="CheckBox" lockText="1" noThreeD="1"/>
</file>

<file path=xl/ctrlProps/ctrlProp1366.xml><?xml version="1.0" encoding="utf-8"?>
<formControlPr xmlns="http://schemas.microsoft.com/office/spreadsheetml/2009/9/main" objectType="CheckBox" lockText="1" noThreeD="1"/>
</file>

<file path=xl/ctrlProps/ctrlProp1367.xml><?xml version="1.0" encoding="utf-8"?>
<formControlPr xmlns="http://schemas.microsoft.com/office/spreadsheetml/2009/9/main" objectType="CheckBox" lockText="1" noThreeD="1"/>
</file>

<file path=xl/ctrlProps/ctrlProp1368.xml><?xml version="1.0" encoding="utf-8"?>
<formControlPr xmlns="http://schemas.microsoft.com/office/spreadsheetml/2009/9/main" objectType="CheckBox" lockText="1" noThreeD="1"/>
</file>

<file path=xl/ctrlProps/ctrlProp1369.xml><?xml version="1.0" encoding="utf-8"?>
<formControlPr xmlns="http://schemas.microsoft.com/office/spreadsheetml/2009/9/main" objectType="CheckBox" lockText="1" noThreeD="1"/>
</file>

<file path=xl/ctrlProps/ctrlProp1370.xml><?xml version="1.0" encoding="utf-8"?>
<formControlPr xmlns="http://schemas.microsoft.com/office/spreadsheetml/2009/9/main" objectType="CheckBox" lockText="1" noThreeD="1"/>
</file>

<file path=xl/ctrlProps/ctrlProp1371.xml><?xml version="1.0" encoding="utf-8"?>
<formControlPr xmlns="http://schemas.microsoft.com/office/spreadsheetml/2009/9/main" objectType="CheckBox" lockText="1" noThreeD="1"/>
</file>

<file path=xl/ctrlProps/ctrlProp1372.xml><?xml version="1.0" encoding="utf-8"?>
<formControlPr xmlns="http://schemas.microsoft.com/office/spreadsheetml/2009/9/main" objectType="CheckBox" checked="Checked" fmlaLink="$E$83" lockText="1" noThreeD="1"/>
</file>

<file path=xl/ctrlProps/ctrlProp1373.xml><?xml version="1.0" encoding="utf-8"?>
<formControlPr xmlns="http://schemas.microsoft.com/office/spreadsheetml/2009/9/main" objectType="CheckBox" lockText="1" noThreeD="1"/>
</file>

<file path=xl/ctrlProps/ctrlProp1374.xml><?xml version="1.0" encoding="utf-8"?>
<formControlPr xmlns="http://schemas.microsoft.com/office/spreadsheetml/2009/9/main" objectType="CheckBox" lockText="1" noThreeD="1"/>
</file>

<file path=xl/ctrlProps/ctrlProp1375.xml><?xml version="1.0" encoding="utf-8"?>
<formControlPr xmlns="http://schemas.microsoft.com/office/spreadsheetml/2009/9/main" objectType="CheckBox" lockText="1" noThreeD="1"/>
</file>

<file path=xl/ctrlProps/ctrlProp1376.xml><?xml version="1.0" encoding="utf-8"?>
<formControlPr xmlns="http://schemas.microsoft.com/office/spreadsheetml/2009/9/main" objectType="CheckBox" lockText="1" noThreeD="1"/>
</file>

<file path=xl/ctrlProps/ctrlProp1377.xml><?xml version="1.0" encoding="utf-8"?>
<formControlPr xmlns="http://schemas.microsoft.com/office/spreadsheetml/2009/9/main" objectType="CheckBox" lockText="1" noThreeD="1"/>
</file>

<file path=xl/ctrlProps/ctrlProp1378.xml><?xml version="1.0" encoding="utf-8"?>
<formControlPr xmlns="http://schemas.microsoft.com/office/spreadsheetml/2009/9/main" objectType="CheckBox" lockText="1" noThreeD="1"/>
</file>

<file path=xl/ctrlProps/ctrlProp1379.xml><?xml version="1.0" encoding="utf-8"?>
<formControlPr xmlns="http://schemas.microsoft.com/office/spreadsheetml/2009/9/main" objectType="CheckBox" lockText="1" noThreeD="1"/>
</file>

<file path=xl/ctrlProps/ctrlProp1380.xml><?xml version="1.0" encoding="utf-8"?>
<formControlPr xmlns="http://schemas.microsoft.com/office/spreadsheetml/2009/9/main" objectType="CheckBox" lockText="1" noThreeD="1"/>
</file>

<file path=xl/ctrlProps/ctrlProp1381.xml><?xml version="1.0" encoding="utf-8"?>
<formControlPr xmlns="http://schemas.microsoft.com/office/spreadsheetml/2009/9/main" objectType="CheckBox" lockText="1" noThreeD="1"/>
</file>

<file path=xl/ctrlProps/ctrlProp1382.xml><?xml version="1.0" encoding="utf-8"?>
<formControlPr xmlns="http://schemas.microsoft.com/office/spreadsheetml/2009/9/main" objectType="CheckBox" lockText="1" noThreeD="1"/>
</file>

<file path=xl/ctrlProps/ctrlProp1383.xml><?xml version="1.0" encoding="utf-8"?>
<formControlPr xmlns="http://schemas.microsoft.com/office/spreadsheetml/2009/9/main" objectType="CheckBox" lockText="1" noThreeD="1"/>
</file>

<file path=xl/ctrlProps/ctrlProp1384.xml><?xml version="1.0" encoding="utf-8"?>
<formControlPr xmlns="http://schemas.microsoft.com/office/spreadsheetml/2009/9/main" objectType="CheckBox" lockText="1" noThreeD="1"/>
</file>

<file path=xl/ctrlProps/ctrlProp1385.xml><?xml version="1.0" encoding="utf-8"?>
<formControlPr xmlns="http://schemas.microsoft.com/office/spreadsheetml/2009/9/main" objectType="CheckBox" lockText="1" noThreeD="1"/>
</file>

<file path=xl/ctrlProps/ctrlProp1386.xml><?xml version="1.0" encoding="utf-8"?>
<formControlPr xmlns="http://schemas.microsoft.com/office/spreadsheetml/2009/9/main" objectType="CheckBox" lockText="1" noThreeD="1"/>
</file>

<file path=xl/ctrlProps/ctrlProp1387.xml><?xml version="1.0" encoding="utf-8"?>
<formControlPr xmlns="http://schemas.microsoft.com/office/spreadsheetml/2009/9/main" objectType="CheckBox" lockText="1" noThreeD="1"/>
</file>

<file path=xl/ctrlProps/ctrlProp1388.xml><?xml version="1.0" encoding="utf-8"?>
<formControlPr xmlns="http://schemas.microsoft.com/office/spreadsheetml/2009/9/main" objectType="CheckBox" lockText="1" noThreeD="1"/>
</file>

<file path=xl/ctrlProps/ctrlProp1389.xml><?xml version="1.0" encoding="utf-8"?>
<formControlPr xmlns="http://schemas.microsoft.com/office/spreadsheetml/2009/9/main" objectType="CheckBox" lockText="1" noThreeD="1"/>
</file>

<file path=xl/ctrlProps/ctrlProp1390.xml><?xml version="1.0" encoding="utf-8"?>
<formControlPr xmlns="http://schemas.microsoft.com/office/spreadsheetml/2009/9/main" objectType="CheckBox" lockText="1" noThreeD="1"/>
</file>

<file path=xl/ctrlProps/ctrlProp1391.xml><?xml version="1.0" encoding="utf-8"?>
<formControlPr xmlns="http://schemas.microsoft.com/office/spreadsheetml/2009/9/main" objectType="CheckBox" lockText="1" noThreeD="1"/>
</file>

<file path=xl/ctrlProps/ctrlProp1392.xml><?xml version="1.0" encoding="utf-8"?>
<formControlPr xmlns="http://schemas.microsoft.com/office/spreadsheetml/2009/9/main" objectType="CheckBox" fmlaLink="$E$62" lockText="1" noThreeD="1"/>
</file>

<file path=xl/ctrlProps/ctrlProp1393.xml><?xml version="1.0" encoding="utf-8"?>
<formControlPr xmlns="http://schemas.microsoft.com/office/spreadsheetml/2009/9/main" objectType="CheckBox" lockText="1" noThreeD="1"/>
</file>

<file path=xl/ctrlProps/ctrlProp1394.xml><?xml version="1.0" encoding="utf-8"?>
<formControlPr xmlns="http://schemas.microsoft.com/office/spreadsheetml/2009/9/main" objectType="CheckBox" lockText="1" noThreeD="1"/>
</file>

<file path=xl/ctrlProps/ctrlProp1395.xml><?xml version="1.0" encoding="utf-8"?>
<formControlPr xmlns="http://schemas.microsoft.com/office/spreadsheetml/2009/9/main" objectType="CheckBox" lockText="1" noThreeD="1"/>
</file>

<file path=xl/ctrlProps/ctrlProp1396.xml><?xml version="1.0" encoding="utf-8"?>
<formControlPr xmlns="http://schemas.microsoft.com/office/spreadsheetml/2009/9/main" objectType="CheckBox" lockText="1" noThreeD="1"/>
</file>

<file path=xl/ctrlProps/ctrlProp1397.xml><?xml version="1.0" encoding="utf-8"?>
<formControlPr xmlns="http://schemas.microsoft.com/office/spreadsheetml/2009/9/main" objectType="CheckBox" lockText="1" noThreeD="1"/>
</file>

<file path=xl/ctrlProps/ctrlProp1398.xml><?xml version="1.0" encoding="utf-8"?>
<formControlPr xmlns="http://schemas.microsoft.com/office/spreadsheetml/2009/9/main" objectType="CheckBox" lockText="1" noThreeD="1"/>
</file>

<file path=xl/ctrlProps/ctrlProp1399.xml><?xml version="1.0" encoding="utf-8"?>
<formControlPr xmlns="http://schemas.microsoft.com/office/spreadsheetml/2009/9/main" objectType="CheckBox" lockText="1" noThreeD="1"/>
</file>

<file path=xl/ctrlProps/ctrlProp1400.xml><?xml version="1.0" encoding="utf-8"?>
<formControlPr xmlns="http://schemas.microsoft.com/office/spreadsheetml/2009/9/main" objectType="CheckBox" lockText="1" noThreeD="1"/>
</file>

<file path=xl/ctrlProps/ctrlProp1401.xml><?xml version="1.0" encoding="utf-8"?>
<formControlPr xmlns="http://schemas.microsoft.com/office/spreadsheetml/2009/9/main" objectType="CheckBox" lockText="1" noThreeD="1"/>
</file>

<file path=xl/ctrlProps/ctrlProp1402.xml><?xml version="1.0" encoding="utf-8"?>
<formControlPr xmlns="http://schemas.microsoft.com/office/spreadsheetml/2009/9/main" objectType="CheckBox" lockText="1" noThreeD="1"/>
</file>

<file path=xl/ctrlProps/ctrlProp1403.xml><?xml version="1.0" encoding="utf-8"?>
<formControlPr xmlns="http://schemas.microsoft.com/office/spreadsheetml/2009/9/main" objectType="CheckBox" lockText="1" noThreeD="1"/>
</file>

<file path=xl/ctrlProps/ctrlProp1404.xml><?xml version="1.0" encoding="utf-8"?>
<formControlPr xmlns="http://schemas.microsoft.com/office/spreadsheetml/2009/9/main" objectType="CheckBox" lockText="1" noThreeD="1"/>
</file>

<file path=xl/ctrlProps/ctrlProp1405.xml><?xml version="1.0" encoding="utf-8"?>
<formControlPr xmlns="http://schemas.microsoft.com/office/spreadsheetml/2009/9/main" objectType="CheckBox" checked="Checked" fmlaLink="$E$85" lockText="1" noThreeD="1"/>
</file>

<file path=xl/ctrlProps/ctrlProp1406.xml><?xml version="1.0" encoding="utf-8"?>
<formControlPr xmlns="http://schemas.microsoft.com/office/spreadsheetml/2009/9/main" objectType="CheckBox" lockText="1" noThreeD="1"/>
</file>

<file path=xl/ctrlProps/ctrlProp1407.xml><?xml version="1.0" encoding="utf-8"?>
<formControlPr xmlns="http://schemas.microsoft.com/office/spreadsheetml/2009/9/main" objectType="CheckBox" lockText="1" noThreeD="1"/>
</file>

<file path=xl/ctrlProps/ctrlProp1408.xml><?xml version="1.0" encoding="utf-8"?>
<formControlPr xmlns="http://schemas.microsoft.com/office/spreadsheetml/2009/9/main" objectType="CheckBox" lockText="1" noThreeD="1"/>
</file>

<file path=xl/ctrlProps/ctrlProp1409.xml><?xml version="1.0" encoding="utf-8"?>
<formControlPr xmlns="http://schemas.microsoft.com/office/spreadsheetml/2009/9/main" objectType="CheckBox" lockText="1" noThreeD="1"/>
</file>

<file path=xl/ctrlProps/ctrlProp1410.xml><?xml version="1.0" encoding="utf-8"?>
<formControlPr xmlns="http://schemas.microsoft.com/office/spreadsheetml/2009/9/main" objectType="CheckBox" lockText="1" noThreeD="1"/>
</file>

<file path=xl/ctrlProps/ctrlProp1411.xml><?xml version="1.0" encoding="utf-8"?>
<formControlPr xmlns="http://schemas.microsoft.com/office/spreadsheetml/2009/9/main" objectType="CheckBox" lockText="1" noThreeD="1"/>
</file>

<file path=xl/ctrlProps/ctrlProp1412.xml><?xml version="1.0" encoding="utf-8"?>
<formControlPr xmlns="http://schemas.microsoft.com/office/spreadsheetml/2009/9/main" objectType="CheckBox" lockText="1" noThreeD="1"/>
</file>

<file path=xl/ctrlProps/ctrlProp1413.xml><?xml version="1.0" encoding="utf-8"?>
<formControlPr xmlns="http://schemas.microsoft.com/office/spreadsheetml/2009/9/main" objectType="CheckBox" lockText="1" noThreeD="1"/>
</file>

<file path=xl/ctrlProps/ctrlProp1414.xml><?xml version="1.0" encoding="utf-8"?>
<formControlPr xmlns="http://schemas.microsoft.com/office/spreadsheetml/2009/9/main" objectType="CheckBox" lockText="1" noThreeD="1"/>
</file>

<file path=xl/ctrlProps/ctrlProp1415.xml><?xml version="1.0" encoding="utf-8"?>
<formControlPr xmlns="http://schemas.microsoft.com/office/spreadsheetml/2009/9/main" objectType="CheckBox" lockText="1" noThreeD="1"/>
</file>

<file path=xl/ctrlProps/ctrlProp1416.xml><?xml version="1.0" encoding="utf-8"?>
<formControlPr xmlns="http://schemas.microsoft.com/office/spreadsheetml/2009/9/main" objectType="CheckBox" lockText="1" noThreeD="1"/>
</file>

<file path=xl/ctrlProps/ctrlProp1417.xml><?xml version="1.0" encoding="utf-8"?>
<formControlPr xmlns="http://schemas.microsoft.com/office/spreadsheetml/2009/9/main" objectType="CheckBox" lockText="1" noThreeD="1"/>
</file>

<file path=xl/ctrlProps/ctrlProp1418.xml><?xml version="1.0" encoding="utf-8"?>
<formControlPr xmlns="http://schemas.microsoft.com/office/spreadsheetml/2009/9/main" objectType="CheckBox" lockText="1" noThreeD="1"/>
</file>

<file path=xl/ctrlProps/ctrlProp1419.xml><?xml version="1.0" encoding="utf-8"?>
<formControlPr xmlns="http://schemas.microsoft.com/office/spreadsheetml/2009/9/main" objectType="CheckBox" lockText="1" noThreeD="1"/>
</file>

<file path=xl/ctrlProps/ctrlProp1420.xml><?xml version="1.0" encoding="utf-8"?>
<formControlPr xmlns="http://schemas.microsoft.com/office/spreadsheetml/2009/9/main" objectType="CheckBox" lockText="1" noThreeD="1"/>
</file>

<file path=xl/ctrlProps/ctrlProp1421.xml><?xml version="1.0" encoding="utf-8"?>
<formControlPr xmlns="http://schemas.microsoft.com/office/spreadsheetml/2009/9/main" objectType="CheckBox" lockText="1" noThreeD="1"/>
</file>

<file path=xl/ctrlProps/ctrlProp1422.xml><?xml version="1.0" encoding="utf-8"?>
<formControlPr xmlns="http://schemas.microsoft.com/office/spreadsheetml/2009/9/main" objectType="CheckBox" lockText="1" noThreeD="1"/>
</file>

<file path=xl/ctrlProps/ctrlProp1423.xml><?xml version="1.0" encoding="utf-8"?>
<formControlPr xmlns="http://schemas.microsoft.com/office/spreadsheetml/2009/9/main" objectType="CheckBox" lockText="1" noThreeD="1"/>
</file>

<file path=xl/ctrlProps/ctrlProp1424.xml><?xml version="1.0" encoding="utf-8"?>
<formControlPr xmlns="http://schemas.microsoft.com/office/spreadsheetml/2009/9/main" objectType="CheckBox" lockText="1" noThreeD="1"/>
</file>

<file path=xl/ctrlProps/ctrlProp1425.xml><?xml version="1.0" encoding="utf-8"?>
<formControlPr xmlns="http://schemas.microsoft.com/office/spreadsheetml/2009/9/main" objectType="CheckBox" lockText="1" noThreeD="1"/>
</file>

<file path=xl/ctrlProps/ctrlProp1426.xml><?xml version="1.0" encoding="utf-8"?>
<formControlPr xmlns="http://schemas.microsoft.com/office/spreadsheetml/2009/9/main" objectType="CheckBox" fmlaLink="$E$62" lockText="1" noThreeD="1"/>
</file>

<file path=xl/ctrlProps/ctrlProp1427.xml><?xml version="1.0" encoding="utf-8"?>
<formControlPr xmlns="http://schemas.microsoft.com/office/spreadsheetml/2009/9/main" objectType="CheckBox" lockText="1" noThreeD="1"/>
</file>

<file path=xl/ctrlProps/ctrlProp1428.xml><?xml version="1.0" encoding="utf-8"?>
<formControlPr xmlns="http://schemas.microsoft.com/office/spreadsheetml/2009/9/main" objectType="CheckBox" lockText="1" noThreeD="1"/>
</file>

<file path=xl/ctrlProps/ctrlProp1429.xml><?xml version="1.0" encoding="utf-8"?>
<formControlPr xmlns="http://schemas.microsoft.com/office/spreadsheetml/2009/9/main" objectType="CheckBox" lockText="1" noThreeD="1"/>
</file>

<file path=xl/ctrlProps/ctrlProp1430.xml><?xml version="1.0" encoding="utf-8"?>
<formControlPr xmlns="http://schemas.microsoft.com/office/spreadsheetml/2009/9/main" objectType="CheckBox" lockText="1" noThreeD="1"/>
</file>

<file path=xl/ctrlProps/ctrlProp1431.xml><?xml version="1.0" encoding="utf-8"?>
<formControlPr xmlns="http://schemas.microsoft.com/office/spreadsheetml/2009/9/main" objectType="CheckBox" lockText="1" noThreeD="1"/>
</file>

<file path=xl/ctrlProps/ctrlProp1432.xml><?xml version="1.0" encoding="utf-8"?>
<formControlPr xmlns="http://schemas.microsoft.com/office/spreadsheetml/2009/9/main" objectType="CheckBox" lockText="1" noThreeD="1"/>
</file>

<file path=xl/ctrlProps/ctrlProp1433.xml><?xml version="1.0" encoding="utf-8"?>
<formControlPr xmlns="http://schemas.microsoft.com/office/spreadsheetml/2009/9/main" objectType="CheckBox" lockText="1" noThreeD="1"/>
</file>

<file path=xl/ctrlProps/ctrlProp1434.xml><?xml version="1.0" encoding="utf-8"?>
<formControlPr xmlns="http://schemas.microsoft.com/office/spreadsheetml/2009/9/main" objectType="CheckBox" lockText="1" noThreeD="1"/>
</file>

<file path=xl/ctrlProps/ctrlProp1435.xml><?xml version="1.0" encoding="utf-8"?>
<formControlPr xmlns="http://schemas.microsoft.com/office/spreadsheetml/2009/9/main" objectType="CheckBox" lockText="1" noThreeD="1"/>
</file>

<file path=xl/ctrlProps/ctrlProp1436.xml><?xml version="1.0" encoding="utf-8"?>
<formControlPr xmlns="http://schemas.microsoft.com/office/spreadsheetml/2009/9/main" objectType="CheckBox" lockText="1" noThreeD="1"/>
</file>

<file path=xl/ctrlProps/ctrlProp1437.xml><?xml version="1.0" encoding="utf-8"?>
<formControlPr xmlns="http://schemas.microsoft.com/office/spreadsheetml/2009/9/main" objectType="CheckBox" lockText="1" noThreeD="1"/>
</file>

<file path=xl/ctrlProps/ctrlProp1438.xml><?xml version="1.0" encoding="utf-8"?>
<formControlPr xmlns="http://schemas.microsoft.com/office/spreadsheetml/2009/9/main" objectType="CheckBox" lockText="1" noThreeD="1"/>
</file>

<file path=xl/ctrlProps/ctrlProp1439.xml><?xml version="1.0" encoding="utf-8"?>
<formControlPr xmlns="http://schemas.microsoft.com/office/spreadsheetml/2009/9/main" objectType="CheckBox" fmlaLink="$E$86" lockText="1" noThreeD="1"/>
</file>

<file path=xl/ctrlProps/ctrlProp1440.xml><?xml version="1.0" encoding="utf-8"?>
<formControlPr xmlns="http://schemas.microsoft.com/office/spreadsheetml/2009/9/main" objectType="CheckBox" lockText="1" noThreeD="1"/>
</file>

<file path=xl/ctrlProps/ctrlProp1441.xml><?xml version="1.0" encoding="utf-8"?>
<formControlPr xmlns="http://schemas.microsoft.com/office/spreadsheetml/2009/9/main" objectType="CheckBox" lockText="1" noThreeD="1"/>
</file>

<file path=xl/ctrlProps/ctrlProp1442.xml><?xml version="1.0" encoding="utf-8"?>
<formControlPr xmlns="http://schemas.microsoft.com/office/spreadsheetml/2009/9/main" objectType="CheckBox" lockText="1" noThreeD="1"/>
</file>

<file path=xl/ctrlProps/ctrlProp1443.xml><?xml version="1.0" encoding="utf-8"?>
<formControlPr xmlns="http://schemas.microsoft.com/office/spreadsheetml/2009/9/main" objectType="CheckBox" lockText="1" noThreeD="1"/>
</file>

<file path=xl/ctrlProps/ctrlProp1444.xml><?xml version="1.0" encoding="utf-8"?>
<formControlPr xmlns="http://schemas.microsoft.com/office/spreadsheetml/2009/9/main" objectType="CheckBox" lockText="1" noThreeD="1"/>
</file>

<file path=xl/ctrlProps/ctrlProp1445.xml><?xml version="1.0" encoding="utf-8"?>
<formControlPr xmlns="http://schemas.microsoft.com/office/spreadsheetml/2009/9/main" objectType="CheckBox" lockText="1" noThreeD="1"/>
</file>

<file path=xl/ctrlProps/ctrlProp1446.xml><?xml version="1.0" encoding="utf-8"?>
<formControlPr xmlns="http://schemas.microsoft.com/office/spreadsheetml/2009/9/main" objectType="CheckBox" lockText="1" noThreeD="1"/>
</file>

<file path=xl/ctrlProps/ctrlProp1447.xml><?xml version="1.0" encoding="utf-8"?>
<formControlPr xmlns="http://schemas.microsoft.com/office/spreadsheetml/2009/9/main" objectType="CheckBox" lockText="1" noThreeD="1"/>
</file>

<file path=xl/ctrlProps/ctrlProp1448.xml><?xml version="1.0" encoding="utf-8"?>
<formControlPr xmlns="http://schemas.microsoft.com/office/spreadsheetml/2009/9/main" objectType="CheckBox" lockText="1" noThreeD="1"/>
</file>

<file path=xl/ctrlProps/ctrlProp1449.xml><?xml version="1.0" encoding="utf-8"?>
<formControlPr xmlns="http://schemas.microsoft.com/office/spreadsheetml/2009/9/main" objectType="CheckBox" lockText="1" noThreeD="1"/>
</file>

<file path=xl/ctrlProps/ctrlProp1450.xml><?xml version="1.0" encoding="utf-8"?>
<formControlPr xmlns="http://schemas.microsoft.com/office/spreadsheetml/2009/9/main" objectType="CheckBox" lockText="1" noThreeD="1"/>
</file>

<file path=xl/ctrlProps/ctrlProp1451.xml><?xml version="1.0" encoding="utf-8"?>
<formControlPr xmlns="http://schemas.microsoft.com/office/spreadsheetml/2009/9/main" objectType="CheckBox" lockText="1" noThreeD="1"/>
</file>

<file path=xl/ctrlProps/ctrlProp1452.xml><?xml version="1.0" encoding="utf-8"?>
<formControlPr xmlns="http://schemas.microsoft.com/office/spreadsheetml/2009/9/main" objectType="CheckBox" lockText="1" noThreeD="1"/>
</file>

<file path=xl/ctrlProps/ctrlProp1453.xml><?xml version="1.0" encoding="utf-8"?>
<formControlPr xmlns="http://schemas.microsoft.com/office/spreadsheetml/2009/9/main" objectType="CheckBox" lockText="1" noThreeD="1"/>
</file>

<file path=xl/ctrlProps/ctrlProp1454.xml><?xml version="1.0" encoding="utf-8"?>
<formControlPr xmlns="http://schemas.microsoft.com/office/spreadsheetml/2009/9/main" objectType="CheckBox" lockText="1" noThreeD="1"/>
</file>

<file path=xl/ctrlProps/ctrlProp1455.xml><?xml version="1.0" encoding="utf-8"?>
<formControlPr xmlns="http://schemas.microsoft.com/office/spreadsheetml/2009/9/main" objectType="CheckBox" lockText="1" noThreeD="1"/>
</file>

<file path=xl/ctrlProps/ctrlProp1456.xml><?xml version="1.0" encoding="utf-8"?>
<formControlPr xmlns="http://schemas.microsoft.com/office/spreadsheetml/2009/9/main" objectType="CheckBox" lockText="1" noThreeD="1"/>
</file>

<file path=xl/ctrlProps/ctrlProp1457.xml><?xml version="1.0" encoding="utf-8"?>
<formControlPr xmlns="http://schemas.microsoft.com/office/spreadsheetml/2009/9/main" objectType="CheckBox" lockText="1" noThreeD="1"/>
</file>

<file path=xl/ctrlProps/ctrlProp1458.xml><?xml version="1.0" encoding="utf-8"?>
<formControlPr xmlns="http://schemas.microsoft.com/office/spreadsheetml/2009/9/main" objectType="CheckBox" lockText="1" noThreeD="1"/>
</file>

<file path=xl/ctrlProps/ctrlProp1459.xml><?xml version="1.0" encoding="utf-8"?>
<formControlPr xmlns="http://schemas.microsoft.com/office/spreadsheetml/2009/9/main" objectType="CheckBox" lockText="1" noThreeD="1"/>
</file>

<file path=xl/ctrlProps/ctrlProp1460.xml><?xml version="1.0" encoding="utf-8"?>
<formControlPr xmlns="http://schemas.microsoft.com/office/spreadsheetml/2009/9/main" objectType="CheckBox" fmlaLink="$E$62" lockText="1" noThreeD="1"/>
</file>

<file path=xl/ctrlProps/ctrlProp1461.xml><?xml version="1.0" encoding="utf-8"?>
<formControlPr xmlns="http://schemas.microsoft.com/office/spreadsheetml/2009/9/main" objectType="CheckBox" lockText="1" noThreeD="1"/>
</file>

<file path=xl/ctrlProps/ctrlProp1462.xml><?xml version="1.0" encoding="utf-8"?>
<formControlPr xmlns="http://schemas.microsoft.com/office/spreadsheetml/2009/9/main" objectType="CheckBox" lockText="1" noThreeD="1"/>
</file>

<file path=xl/ctrlProps/ctrlProp1463.xml><?xml version="1.0" encoding="utf-8"?>
<formControlPr xmlns="http://schemas.microsoft.com/office/spreadsheetml/2009/9/main" objectType="CheckBox" lockText="1" noThreeD="1"/>
</file>

<file path=xl/ctrlProps/ctrlProp1464.xml><?xml version="1.0" encoding="utf-8"?>
<formControlPr xmlns="http://schemas.microsoft.com/office/spreadsheetml/2009/9/main" objectType="CheckBox" lockText="1" noThreeD="1"/>
</file>

<file path=xl/ctrlProps/ctrlProp1465.xml><?xml version="1.0" encoding="utf-8"?>
<formControlPr xmlns="http://schemas.microsoft.com/office/spreadsheetml/2009/9/main" objectType="CheckBox" lockText="1" noThreeD="1"/>
</file>

<file path=xl/ctrlProps/ctrlProp1466.xml><?xml version="1.0" encoding="utf-8"?>
<formControlPr xmlns="http://schemas.microsoft.com/office/spreadsheetml/2009/9/main" objectType="CheckBox" lockText="1" noThreeD="1"/>
</file>

<file path=xl/ctrlProps/ctrlProp1467.xml><?xml version="1.0" encoding="utf-8"?>
<formControlPr xmlns="http://schemas.microsoft.com/office/spreadsheetml/2009/9/main" objectType="CheckBox" lockText="1" noThreeD="1"/>
</file>

<file path=xl/ctrlProps/ctrlProp1468.xml><?xml version="1.0" encoding="utf-8"?>
<formControlPr xmlns="http://schemas.microsoft.com/office/spreadsheetml/2009/9/main" objectType="CheckBox" lockText="1" noThreeD="1"/>
</file>

<file path=xl/ctrlProps/ctrlProp1469.xml><?xml version="1.0" encoding="utf-8"?>
<formControlPr xmlns="http://schemas.microsoft.com/office/spreadsheetml/2009/9/main" objectType="CheckBox" lockText="1" noThreeD="1"/>
</file>

<file path=xl/ctrlProps/ctrlProp1470.xml><?xml version="1.0" encoding="utf-8"?>
<formControlPr xmlns="http://schemas.microsoft.com/office/spreadsheetml/2009/9/main" objectType="CheckBox" lockText="1" noThreeD="1"/>
</file>

<file path=xl/ctrlProps/ctrlProp1471.xml><?xml version="1.0" encoding="utf-8"?>
<formControlPr xmlns="http://schemas.microsoft.com/office/spreadsheetml/2009/9/main" objectType="CheckBox" lockText="1" noThreeD="1"/>
</file>

<file path=xl/ctrlProps/ctrlProp1472.xml><?xml version="1.0" encoding="utf-8"?>
<formControlPr xmlns="http://schemas.microsoft.com/office/spreadsheetml/2009/9/main" objectType="CheckBox" lockText="1" noThreeD="1"/>
</file>

<file path=xl/ctrlProps/ctrlProp1473.xml><?xml version="1.0" encoding="utf-8"?>
<formControlPr xmlns="http://schemas.microsoft.com/office/spreadsheetml/2009/9/main" objectType="CheckBox" fmlaLink="$E$87" lockText="1" noThreeD="1"/>
</file>

<file path=xl/ctrlProps/ctrlProp1474.xml><?xml version="1.0" encoding="utf-8"?>
<formControlPr xmlns="http://schemas.microsoft.com/office/spreadsheetml/2009/9/main" objectType="CheckBox" lockText="1" noThreeD="1"/>
</file>

<file path=xl/ctrlProps/ctrlProp1475.xml><?xml version="1.0" encoding="utf-8"?>
<formControlPr xmlns="http://schemas.microsoft.com/office/spreadsheetml/2009/9/main" objectType="CheckBox" lockText="1" noThreeD="1"/>
</file>

<file path=xl/ctrlProps/ctrlProp1476.xml><?xml version="1.0" encoding="utf-8"?>
<formControlPr xmlns="http://schemas.microsoft.com/office/spreadsheetml/2009/9/main" objectType="CheckBox" lockText="1" noThreeD="1"/>
</file>

<file path=xl/ctrlProps/ctrlProp1477.xml><?xml version="1.0" encoding="utf-8"?>
<formControlPr xmlns="http://schemas.microsoft.com/office/spreadsheetml/2009/9/main" objectType="CheckBox" lockText="1" noThreeD="1"/>
</file>

<file path=xl/ctrlProps/ctrlProp1478.xml><?xml version="1.0" encoding="utf-8"?>
<formControlPr xmlns="http://schemas.microsoft.com/office/spreadsheetml/2009/9/main" objectType="CheckBox" lockText="1" noThreeD="1"/>
</file>

<file path=xl/ctrlProps/ctrlProp1479.xml><?xml version="1.0" encoding="utf-8"?>
<formControlPr xmlns="http://schemas.microsoft.com/office/spreadsheetml/2009/9/main" objectType="CheckBox" lockText="1" noThreeD="1"/>
</file>

<file path=xl/ctrlProps/ctrlProp1480.xml><?xml version="1.0" encoding="utf-8"?>
<formControlPr xmlns="http://schemas.microsoft.com/office/spreadsheetml/2009/9/main" objectType="CheckBox" lockText="1" noThreeD="1"/>
</file>

<file path=xl/ctrlProps/ctrlProp1481.xml><?xml version="1.0" encoding="utf-8"?>
<formControlPr xmlns="http://schemas.microsoft.com/office/spreadsheetml/2009/9/main" objectType="CheckBox" lockText="1" noThreeD="1"/>
</file>

<file path=xl/ctrlProps/ctrlProp1482.xml><?xml version="1.0" encoding="utf-8"?>
<formControlPr xmlns="http://schemas.microsoft.com/office/spreadsheetml/2009/9/main" objectType="CheckBox" lockText="1" noThreeD="1"/>
</file>

<file path=xl/ctrlProps/ctrlProp1483.xml><?xml version="1.0" encoding="utf-8"?>
<formControlPr xmlns="http://schemas.microsoft.com/office/spreadsheetml/2009/9/main" objectType="CheckBox" lockText="1" noThreeD="1"/>
</file>

<file path=xl/ctrlProps/ctrlProp1484.xml><?xml version="1.0" encoding="utf-8"?>
<formControlPr xmlns="http://schemas.microsoft.com/office/spreadsheetml/2009/9/main" objectType="CheckBox" lockText="1" noThreeD="1"/>
</file>

<file path=xl/ctrlProps/ctrlProp1485.xml><?xml version="1.0" encoding="utf-8"?>
<formControlPr xmlns="http://schemas.microsoft.com/office/spreadsheetml/2009/9/main" objectType="CheckBox" lockText="1" noThreeD="1"/>
</file>

<file path=xl/ctrlProps/ctrlProp1486.xml><?xml version="1.0" encoding="utf-8"?>
<formControlPr xmlns="http://schemas.microsoft.com/office/spreadsheetml/2009/9/main" objectType="CheckBox" lockText="1" noThreeD="1"/>
</file>

<file path=xl/ctrlProps/ctrlProp1487.xml><?xml version="1.0" encoding="utf-8"?>
<formControlPr xmlns="http://schemas.microsoft.com/office/spreadsheetml/2009/9/main" objectType="CheckBox" lockText="1" noThreeD="1"/>
</file>

<file path=xl/ctrlProps/ctrlProp1488.xml><?xml version="1.0" encoding="utf-8"?>
<formControlPr xmlns="http://schemas.microsoft.com/office/spreadsheetml/2009/9/main" objectType="CheckBox" lockText="1" noThreeD="1"/>
</file>

<file path=xl/ctrlProps/ctrlProp1489.xml><?xml version="1.0" encoding="utf-8"?>
<formControlPr xmlns="http://schemas.microsoft.com/office/spreadsheetml/2009/9/main" objectType="CheckBox" lockText="1" noThreeD="1"/>
</file>

<file path=xl/ctrlProps/ctrlProp1490.xml><?xml version="1.0" encoding="utf-8"?>
<formControlPr xmlns="http://schemas.microsoft.com/office/spreadsheetml/2009/9/main" objectType="CheckBox" lockText="1" noThreeD="1"/>
</file>

<file path=xl/ctrlProps/ctrlProp1491.xml><?xml version="1.0" encoding="utf-8"?>
<formControlPr xmlns="http://schemas.microsoft.com/office/spreadsheetml/2009/9/main" objectType="CheckBox" lockText="1" noThreeD="1"/>
</file>

<file path=xl/ctrlProps/ctrlProp1492.xml><?xml version="1.0" encoding="utf-8"?>
<formControlPr xmlns="http://schemas.microsoft.com/office/spreadsheetml/2009/9/main" objectType="CheckBox" lockText="1" noThreeD="1"/>
</file>

<file path=xl/ctrlProps/ctrlProp1493.xml><?xml version="1.0" encoding="utf-8"?>
<formControlPr xmlns="http://schemas.microsoft.com/office/spreadsheetml/2009/9/main" objectType="CheckBox" lockText="1" noThreeD="1"/>
</file>

<file path=xl/ctrlProps/ctrlProp1494.xml><?xml version="1.0" encoding="utf-8"?>
<formControlPr xmlns="http://schemas.microsoft.com/office/spreadsheetml/2009/9/main" objectType="CheckBox" fmlaLink="$E$62" lockText="1" noThreeD="1"/>
</file>

<file path=xl/ctrlProps/ctrlProp1495.xml><?xml version="1.0" encoding="utf-8"?>
<formControlPr xmlns="http://schemas.microsoft.com/office/spreadsheetml/2009/9/main" objectType="CheckBox" lockText="1" noThreeD="1"/>
</file>

<file path=xl/ctrlProps/ctrlProp1496.xml><?xml version="1.0" encoding="utf-8"?>
<formControlPr xmlns="http://schemas.microsoft.com/office/spreadsheetml/2009/9/main" objectType="CheckBox" lockText="1" noThreeD="1"/>
</file>

<file path=xl/ctrlProps/ctrlProp1497.xml><?xml version="1.0" encoding="utf-8"?>
<formControlPr xmlns="http://schemas.microsoft.com/office/spreadsheetml/2009/9/main" objectType="CheckBox" lockText="1" noThreeD="1"/>
</file>

<file path=xl/ctrlProps/ctrlProp1498.xml><?xml version="1.0" encoding="utf-8"?>
<formControlPr xmlns="http://schemas.microsoft.com/office/spreadsheetml/2009/9/main" objectType="CheckBox" lockText="1" noThreeD="1"/>
</file>

<file path=xl/ctrlProps/ctrlProp1499.xml><?xml version="1.0" encoding="utf-8"?>
<formControlPr xmlns="http://schemas.microsoft.com/office/spreadsheetml/2009/9/main" objectType="CheckBox" lockText="1" noThreeD="1"/>
</file>

<file path=xl/ctrlProps/ctrlProp1500.xml><?xml version="1.0" encoding="utf-8"?>
<formControlPr xmlns="http://schemas.microsoft.com/office/spreadsheetml/2009/9/main" objectType="CheckBox" lockText="1" noThreeD="1"/>
</file>

<file path=xl/ctrlProps/ctrlProp1501.xml><?xml version="1.0" encoding="utf-8"?>
<formControlPr xmlns="http://schemas.microsoft.com/office/spreadsheetml/2009/9/main" objectType="CheckBox" lockText="1" noThreeD="1"/>
</file>

<file path=xl/ctrlProps/ctrlProp1502.xml><?xml version="1.0" encoding="utf-8"?>
<formControlPr xmlns="http://schemas.microsoft.com/office/spreadsheetml/2009/9/main" objectType="CheckBox" lockText="1" noThreeD="1"/>
</file>

<file path=xl/ctrlProps/ctrlProp1503.xml><?xml version="1.0" encoding="utf-8"?>
<formControlPr xmlns="http://schemas.microsoft.com/office/spreadsheetml/2009/9/main" objectType="CheckBox" lockText="1" noThreeD="1"/>
</file>

<file path=xl/ctrlProps/ctrlProp1504.xml><?xml version="1.0" encoding="utf-8"?>
<formControlPr xmlns="http://schemas.microsoft.com/office/spreadsheetml/2009/9/main" objectType="CheckBox" lockText="1" noThreeD="1"/>
</file>

<file path=xl/ctrlProps/ctrlProp1505.xml><?xml version="1.0" encoding="utf-8"?>
<formControlPr xmlns="http://schemas.microsoft.com/office/spreadsheetml/2009/9/main" objectType="CheckBox" lockText="1" noThreeD="1"/>
</file>

<file path=xl/ctrlProps/ctrlProp1506.xml><?xml version="1.0" encoding="utf-8"?>
<formControlPr xmlns="http://schemas.microsoft.com/office/spreadsheetml/2009/9/main" objectType="CheckBox" lockText="1" noThreeD="1"/>
</file>

<file path=xl/ctrlProps/ctrlProp1507.xml><?xml version="1.0" encoding="utf-8"?>
<formControlPr xmlns="http://schemas.microsoft.com/office/spreadsheetml/2009/9/main" objectType="CheckBox" fmlaLink="$E$88" lockText="1" noThreeD="1"/>
</file>

<file path=xl/ctrlProps/ctrlProp1508.xml><?xml version="1.0" encoding="utf-8"?>
<formControlPr xmlns="http://schemas.microsoft.com/office/spreadsheetml/2009/9/main" objectType="CheckBox" lockText="1" noThreeD="1"/>
</file>

<file path=xl/ctrlProps/ctrlProp1509.xml><?xml version="1.0" encoding="utf-8"?>
<formControlPr xmlns="http://schemas.microsoft.com/office/spreadsheetml/2009/9/main" objectType="CheckBox" lockText="1" noThreeD="1"/>
</file>

<file path=xl/ctrlProps/ctrlProp1510.xml><?xml version="1.0" encoding="utf-8"?>
<formControlPr xmlns="http://schemas.microsoft.com/office/spreadsheetml/2009/9/main" objectType="CheckBox" lockText="1" noThreeD="1"/>
</file>

<file path=xl/ctrlProps/ctrlProp1511.xml><?xml version="1.0" encoding="utf-8"?>
<formControlPr xmlns="http://schemas.microsoft.com/office/spreadsheetml/2009/9/main" objectType="CheckBox" lockText="1" noThreeD="1"/>
</file>

<file path=xl/ctrlProps/ctrlProp1512.xml><?xml version="1.0" encoding="utf-8"?>
<formControlPr xmlns="http://schemas.microsoft.com/office/spreadsheetml/2009/9/main" objectType="CheckBox" lockText="1" noThreeD="1"/>
</file>

<file path=xl/ctrlProps/ctrlProp1513.xml><?xml version="1.0" encoding="utf-8"?>
<formControlPr xmlns="http://schemas.microsoft.com/office/spreadsheetml/2009/9/main" objectType="CheckBox" lockText="1" noThreeD="1"/>
</file>

<file path=xl/ctrlProps/ctrlProp1514.xml><?xml version="1.0" encoding="utf-8"?>
<formControlPr xmlns="http://schemas.microsoft.com/office/spreadsheetml/2009/9/main" objectType="CheckBox" lockText="1" noThreeD="1"/>
</file>

<file path=xl/ctrlProps/ctrlProp1515.xml><?xml version="1.0" encoding="utf-8"?>
<formControlPr xmlns="http://schemas.microsoft.com/office/spreadsheetml/2009/9/main" objectType="CheckBox" lockText="1" noThreeD="1"/>
</file>

<file path=xl/ctrlProps/ctrlProp1516.xml><?xml version="1.0" encoding="utf-8"?>
<formControlPr xmlns="http://schemas.microsoft.com/office/spreadsheetml/2009/9/main" objectType="CheckBox" lockText="1" noThreeD="1"/>
</file>

<file path=xl/ctrlProps/ctrlProp1517.xml><?xml version="1.0" encoding="utf-8"?>
<formControlPr xmlns="http://schemas.microsoft.com/office/spreadsheetml/2009/9/main" objectType="CheckBox" lockText="1" noThreeD="1"/>
</file>

<file path=xl/ctrlProps/ctrlProp1518.xml><?xml version="1.0" encoding="utf-8"?>
<formControlPr xmlns="http://schemas.microsoft.com/office/spreadsheetml/2009/9/main" objectType="CheckBox" lockText="1" noThreeD="1"/>
</file>

<file path=xl/ctrlProps/ctrlProp1519.xml><?xml version="1.0" encoding="utf-8"?>
<formControlPr xmlns="http://schemas.microsoft.com/office/spreadsheetml/2009/9/main" objectType="CheckBox" lockText="1" noThreeD="1"/>
</file>

<file path=xl/ctrlProps/ctrlProp1520.xml><?xml version="1.0" encoding="utf-8"?>
<formControlPr xmlns="http://schemas.microsoft.com/office/spreadsheetml/2009/9/main" objectType="CheckBox" lockText="1" noThreeD="1"/>
</file>

<file path=xl/ctrlProps/ctrlProp1521.xml><?xml version="1.0" encoding="utf-8"?>
<formControlPr xmlns="http://schemas.microsoft.com/office/spreadsheetml/2009/9/main" objectType="CheckBox" lockText="1" noThreeD="1"/>
</file>

<file path=xl/ctrlProps/ctrlProp1522.xml><?xml version="1.0" encoding="utf-8"?>
<formControlPr xmlns="http://schemas.microsoft.com/office/spreadsheetml/2009/9/main" objectType="CheckBox" lockText="1" noThreeD="1"/>
</file>

<file path=xl/ctrlProps/ctrlProp1523.xml><?xml version="1.0" encoding="utf-8"?>
<formControlPr xmlns="http://schemas.microsoft.com/office/spreadsheetml/2009/9/main" objectType="CheckBox" lockText="1" noThreeD="1"/>
</file>

<file path=xl/ctrlProps/ctrlProp1524.xml><?xml version="1.0" encoding="utf-8"?>
<formControlPr xmlns="http://schemas.microsoft.com/office/spreadsheetml/2009/9/main" objectType="CheckBox" lockText="1" noThreeD="1"/>
</file>

<file path=xl/ctrlProps/ctrlProp1525.xml><?xml version="1.0" encoding="utf-8"?>
<formControlPr xmlns="http://schemas.microsoft.com/office/spreadsheetml/2009/9/main" objectType="CheckBox" lockText="1" noThreeD="1"/>
</file>

<file path=xl/ctrlProps/ctrlProp1526.xml><?xml version="1.0" encoding="utf-8"?>
<formControlPr xmlns="http://schemas.microsoft.com/office/spreadsheetml/2009/9/main" objectType="CheckBox" lockText="1" noThreeD="1"/>
</file>

<file path=xl/ctrlProps/ctrlProp1527.xml><?xml version="1.0" encoding="utf-8"?>
<formControlPr xmlns="http://schemas.microsoft.com/office/spreadsheetml/2009/9/main" objectType="CheckBox" lockText="1" noThreeD="1"/>
</file>

<file path=xl/ctrlProps/ctrlProp1528.xml><?xml version="1.0" encoding="utf-8"?>
<formControlPr xmlns="http://schemas.microsoft.com/office/spreadsheetml/2009/9/main" objectType="CheckBox" fmlaLink="$E$62" lockText="1" noThreeD="1"/>
</file>

<file path=xl/ctrlProps/ctrlProp1529.xml><?xml version="1.0" encoding="utf-8"?>
<formControlPr xmlns="http://schemas.microsoft.com/office/spreadsheetml/2009/9/main" objectType="CheckBox" lockText="1" noThreeD="1"/>
</file>

<file path=xl/ctrlProps/ctrlProp1530.xml><?xml version="1.0" encoding="utf-8"?>
<formControlPr xmlns="http://schemas.microsoft.com/office/spreadsheetml/2009/9/main" objectType="CheckBox" lockText="1" noThreeD="1"/>
</file>

<file path=xl/ctrlProps/ctrlProp1531.xml><?xml version="1.0" encoding="utf-8"?>
<formControlPr xmlns="http://schemas.microsoft.com/office/spreadsheetml/2009/9/main" objectType="CheckBox" lockText="1" noThreeD="1"/>
</file>

<file path=xl/ctrlProps/ctrlProp1532.xml><?xml version="1.0" encoding="utf-8"?>
<formControlPr xmlns="http://schemas.microsoft.com/office/spreadsheetml/2009/9/main" objectType="CheckBox" lockText="1" noThreeD="1"/>
</file>

<file path=xl/ctrlProps/ctrlProp1533.xml><?xml version="1.0" encoding="utf-8"?>
<formControlPr xmlns="http://schemas.microsoft.com/office/spreadsheetml/2009/9/main" objectType="CheckBox" lockText="1" noThreeD="1"/>
</file>

<file path=xl/ctrlProps/ctrlProp1534.xml><?xml version="1.0" encoding="utf-8"?>
<formControlPr xmlns="http://schemas.microsoft.com/office/spreadsheetml/2009/9/main" objectType="CheckBox" lockText="1" noThreeD="1"/>
</file>

<file path=xl/ctrlProps/ctrlProp1535.xml><?xml version="1.0" encoding="utf-8"?>
<formControlPr xmlns="http://schemas.microsoft.com/office/spreadsheetml/2009/9/main" objectType="CheckBox" lockText="1" noThreeD="1"/>
</file>

<file path=xl/ctrlProps/ctrlProp1536.xml><?xml version="1.0" encoding="utf-8"?>
<formControlPr xmlns="http://schemas.microsoft.com/office/spreadsheetml/2009/9/main" objectType="CheckBox" lockText="1" noThreeD="1"/>
</file>

<file path=xl/ctrlProps/ctrlProp1537.xml><?xml version="1.0" encoding="utf-8"?>
<formControlPr xmlns="http://schemas.microsoft.com/office/spreadsheetml/2009/9/main" objectType="CheckBox" lockText="1" noThreeD="1"/>
</file>

<file path=xl/ctrlProps/ctrlProp1538.xml><?xml version="1.0" encoding="utf-8"?>
<formControlPr xmlns="http://schemas.microsoft.com/office/spreadsheetml/2009/9/main" objectType="CheckBox" lockText="1" noThreeD="1"/>
</file>

<file path=xl/ctrlProps/ctrlProp1539.xml><?xml version="1.0" encoding="utf-8"?>
<formControlPr xmlns="http://schemas.microsoft.com/office/spreadsheetml/2009/9/main" objectType="CheckBox" lockText="1" noThreeD="1"/>
</file>

<file path=xl/ctrlProps/ctrlProp1540.xml><?xml version="1.0" encoding="utf-8"?>
<formControlPr xmlns="http://schemas.microsoft.com/office/spreadsheetml/2009/9/main" objectType="CheckBox" lockText="1" noThreeD="1"/>
</file>

<file path=xl/ctrlProps/ctrlProp1541.xml><?xml version="1.0" encoding="utf-8"?>
<formControlPr xmlns="http://schemas.microsoft.com/office/spreadsheetml/2009/9/main" objectType="CheckBox" fmlaLink="$E$89" lockText="1" noThreeD="1"/>
</file>

<file path=xl/ctrlProps/ctrlProp1542.xml><?xml version="1.0" encoding="utf-8"?>
<formControlPr xmlns="http://schemas.microsoft.com/office/spreadsheetml/2009/9/main" objectType="CheckBox" lockText="1" noThreeD="1"/>
</file>

<file path=xl/ctrlProps/ctrlProp1543.xml><?xml version="1.0" encoding="utf-8"?>
<formControlPr xmlns="http://schemas.microsoft.com/office/spreadsheetml/2009/9/main" objectType="CheckBox" lockText="1" noThreeD="1"/>
</file>

<file path=xl/ctrlProps/ctrlProp1544.xml><?xml version="1.0" encoding="utf-8"?>
<formControlPr xmlns="http://schemas.microsoft.com/office/spreadsheetml/2009/9/main" objectType="CheckBox" lockText="1" noThreeD="1"/>
</file>

<file path=xl/ctrlProps/ctrlProp1545.xml><?xml version="1.0" encoding="utf-8"?>
<formControlPr xmlns="http://schemas.microsoft.com/office/spreadsheetml/2009/9/main" objectType="CheckBox" lockText="1" noThreeD="1"/>
</file>

<file path=xl/ctrlProps/ctrlProp1546.xml><?xml version="1.0" encoding="utf-8"?>
<formControlPr xmlns="http://schemas.microsoft.com/office/spreadsheetml/2009/9/main" objectType="CheckBox" lockText="1" noThreeD="1"/>
</file>

<file path=xl/ctrlProps/ctrlProp1547.xml><?xml version="1.0" encoding="utf-8"?>
<formControlPr xmlns="http://schemas.microsoft.com/office/spreadsheetml/2009/9/main" objectType="CheckBox" lockText="1" noThreeD="1"/>
</file>

<file path=xl/ctrlProps/ctrlProp1548.xml><?xml version="1.0" encoding="utf-8"?>
<formControlPr xmlns="http://schemas.microsoft.com/office/spreadsheetml/2009/9/main" objectType="CheckBox" lockText="1" noThreeD="1"/>
</file>

<file path=xl/ctrlProps/ctrlProp1549.xml><?xml version="1.0" encoding="utf-8"?>
<formControlPr xmlns="http://schemas.microsoft.com/office/spreadsheetml/2009/9/main" objectType="CheckBox" lockText="1" noThreeD="1"/>
</file>

<file path=xl/ctrlProps/ctrlProp1550.xml><?xml version="1.0" encoding="utf-8"?>
<formControlPr xmlns="http://schemas.microsoft.com/office/spreadsheetml/2009/9/main" objectType="CheckBox" lockText="1" noThreeD="1"/>
</file>

<file path=xl/ctrlProps/ctrlProp1551.xml><?xml version="1.0" encoding="utf-8"?>
<formControlPr xmlns="http://schemas.microsoft.com/office/spreadsheetml/2009/9/main" objectType="CheckBox" lockText="1" noThreeD="1"/>
</file>

<file path=xl/ctrlProps/ctrlProp1552.xml><?xml version="1.0" encoding="utf-8"?>
<formControlPr xmlns="http://schemas.microsoft.com/office/spreadsheetml/2009/9/main" objectType="CheckBox" lockText="1" noThreeD="1"/>
</file>

<file path=xl/ctrlProps/ctrlProp1553.xml><?xml version="1.0" encoding="utf-8"?>
<formControlPr xmlns="http://schemas.microsoft.com/office/spreadsheetml/2009/9/main" objectType="CheckBox" lockText="1" noThreeD="1"/>
</file>

<file path=xl/ctrlProps/ctrlProp1554.xml><?xml version="1.0" encoding="utf-8"?>
<formControlPr xmlns="http://schemas.microsoft.com/office/spreadsheetml/2009/9/main" objectType="CheckBox" lockText="1" noThreeD="1"/>
</file>

<file path=xl/ctrlProps/ctrlProp1555.xml><?xml version="1.0" encoding="utf-8"?>
<formControlPr xmlns="http://schemas.microsoft.com/office/spreadsheetml/2009/9/main" objectType="CheckBox" lockText="1" noThreeD="1"/>
</file>

<file path=xl/ctrlProps/ctrlProp1556.xml><?xml version="1.0" encoding="utf-8"?>
<formControlPr xmlns="http://schemas.microsoft.com/office/spreadsheetml/2009/9/main" objectType="CheckBox" lockText="1" noThreeD="1"/>
</file>

<file path=xl/ctrlProps/ctrlProp1557.xml><?xml version="1.0" encoding="utf-8"?>
<formControlPr xmlns="http://schemas.microsoft.com/office/spreadsheetml/2009/9/main" objectType="CheckBox" lockText="1" noThreeD="1"/>
</file>

<file path=xl/ctrlProps/ctrlProp1558.xml><?xml version="1.0" encoding="utf-8"?>
<formControlPr xmlns="http://schemas.microsoft.com/office/spreadsheetml/2009/9/main" objectType="CheckBox" lockText="1" noThreeD="1"/>
</file>

<file path=xl/ctrlProps/ctrlProp1559.xml><?xml version="1.0" encoding="utf-8"?>
<formControlPr xmlns="http://schemas.microsoft.com/office/spreadsheetml/2009/9/main" objectType="CheckBox" lockText="1" noThreeD="1"/>
</file>

<file path=xl/ctrlProps/ctrlProp1560.xml><?xml version="1.0" encoding="utf-8"?>
<formControlPr xmlns="http://schemas.microsoft.com/office/spreadsheetml/2009/9/main" objectType="CheckBox" lockText="1" noThreeD="1"/>
</file>

<file path=xl/ctrlProps/ctrlProp1561.xml><?xml version="1.0" encoding="utf-8"?>
<formControlPr xmlns="http://schemas.microsoft.com/office/spreadsheetml/2009/9/main" objectType="CheckBox" lockText="1" noThreeD="1"/>
</file>

<file path=xl/ctrlProps/ctrlProp1562.xml><?xml version="1.0" encoding="utf-8"?>
<formControlPr xmlns="http://schemas.microsoft.com/office/spreadsheetml/2009/9/main" objectType="CheckBox" lockText="1" noThreeD="1"/>
</file>

<file path=xl/ctrlProps/ctrlProp1563.xml><?xml version="1.0" encoding="utf-8"?>
<formControlPr xmlns="http://schemas.microsoft.com/office/spreadsheetml/2009/9/main" objectType="CheckBox" fmlaLink="$E$62" lockText="1" noThreeD="1"/>
</file>

<file path=xl/ctrlProps/ctrlProp1564.xml><?xml version="1.0" encoding="utf-8"?>
<formControlPr xmlns="http://schemas.microsoft.com/office/spreadsheetml/2009/9/main" objectType="CheckBox" lockText="1" noThreeD="1"/>
</file>

<file path=xl/ctrlProps/ctrlProp1565.xml><?xml version="1.0" encoding="utf-8"?>
<formControlPr xmlns="http://schemas.microsoft.com/office/spreadsheetml/2009/9/main" objectType="CheckBox" lockText="1" noThreeD="1"/>
</file>

<file path=xl/ctrlProps/ctrlProp1566.xml><?xml version="1.0" encoding="utf-8"?>
<formControlPr xmlns="http://schemas.microsoft.com/office/spreadsheetml/2009/9/main" objectType="CheckBox" lockText="1" noThreeD="1"/>
</file>

<file path=xl/ctrlProps/ctrlProp1567.xml><?xml version="1.0" encoding="utf-8"?>
<formControlPr xmlns="http://schemas.microsoft.com/office/spreadsheetml/2009/9/main" objectType="CheckBox" lockText="1" noThreeD="1"/>
</file>

<file path=xl/ctrlProps/ctrlProp1568.xml><?xml version="1.0" encoding="utf-8"?>
<formControlPr xmlns="http://schemas.microsoft.com/office/spreadsheetml/2009/9/main" objectType="CheckBox" lockText="1" noThreeD="1"/>
</file>

<file path=xl/ctrlProps/ctrlProp1569.xml><?xml version="1.0" encoding="utf-8"?>
<formControlPr xmlns="http://schemas.microsoft.com/office/spreadsheetml/2009/9/main" objectType="CheckBox" lockText="1" noThreeD="1"/>
</file>

<file path=xl/ctrlProps/ctrlProp1570.xml><?xml version="1.0" encoding="utf-8"?>
<formControlPr xmlns="http://schemas.microsoft.com/office/spreadsheetml/2009/9/main" objectType="CheckBox" lockText="1" noThreeD="1"/>
</file>

<file path=xl/ctrlProps/ctrlProp1571.xml><?xml version="1.0" encoding="utf-8"?>
<formControlPr xmlns="http://schemas.microsoft.com/office/spreadsheetml/2009/9/main" objectType="CheckBox" lockText="1" noThreeD="1"/>
</file>

<file path=xl/ctrlProps/ctrlProp1572.xml><?xml version="1.0" encoding="utf-8"?>
<formControlPr xmlns="http://schemas.microsoft.com/office/spreadsheetml/2009/9/main" objectType="CheckBox" lockText="1" noThreeD="1"/>
</file>

<file path=xl/ctrlProps/ctrlProp1573.xml><?xml version="1.0" encoding="utf-8"?>
<formControlPr xmlns="http://schemas.microsoft.com/office/spreadsheetml/2009/9/main" objectType="CheckBox" lockText="1" noThreeD="1"/>
</file>

<file path=xl/ctrlProps/ctrlProp1574.xml><?xml version="1.0" encoding="utf-8"?>
<formControlPr xmlns="http://schemas.microsoft.com/office/spreadsheetml/2009/9/main" objectType="CheckBox" lockText="1" noThreeD="1"/>
</file>

<file path=xl/ctrlProps/ctrlProp1575.xml><?xml version="1.0" encoding="utf-8"?>
<formControlPr xmlns="http://schemas.microsoft.com/office/spreadsheetml/2009/9/main" objectType="CheckBox" lockText="1" noThreeD="1"/>
</file>

<file path=xl/ctrlProps/ctrlProp1576.xml><?xml version="1.0" encoding="utf-8"?>
<formControlPr xmlns="http://schemas.microsoft.com/office/spreadsheetml/2009/9/main" objectType="CheckBox" fmlaLink="$E$90" lockText="1" noThreeD="1"/>
</file>

<file path=xl/ctrlProps/ctrlProp1577.xml><?xml version="1.0" encoding="utf-8"?>
<formControlPr xmlns="http://schemas.microsoft.com/office/spreadsheetml/2009/9/main" objectType="CheckBox" lockText="1" noThreeD="1"/>
</file>

<file path=xl/ctrlProps/ctrlProp1578.xml><?xml version="1.0" encoding="utf-8"?>
<formControlPr xmlns="http://schemas.microsoft.com/office/spreadsheetml/2009/9/main" objectType="CheckBox" lockText="1" noThreeD="1"/>
</file>

<file path=xl/ctrlProps/ctrlProp1579.xml><?xml version="1.0" encoding="utf-8"?>
<formControlPr xmlns="http://schemas.microsoft.com/office/spreadsheetml/2009/9/main" objectType="CheckBox" lockText="1" noThreeD="1"/>
</file>

<file path=xl/ctrlProps/ctrlProp1580.xml><?xml version="1.0" encoding="utf-8"?>
<formControlPr xmlns="http://schemas.microsoft.com/office/spreadsheetml/2009/9/main" objectType="CheckBox" lockText="1" noThreeD="1"/>
</file>

<file path=xl/ctrlProps/ctrlProp1581.xml><?xml version="1.0" encoding="utf-8"?>
<formControlPr xmlns="http://schemas.microsoft.com/office/spreadsheetml/2009/9/main" objectType="CheckBox" lockText="1" noThreeD="1"/>
</file>

<file path=xl/ctrlProps/ctrlProp1582.xml><?xml version="1.0" encoding="utf-8"?>
<formControlPr xmlns="http://schemas.microsoft.com/office/spreadsheetml/2009/9/main" objectType="CheckBox" lockText="1" noThreeD="1"/>
</file>

<file path=xl/ctrlProps/ctrlProp1583.xml><?xml version="1.0" encoding="utf-8"?>
<formControlPr xmlns="http://schemas.microsoft.com/office/spreadsheetml/2009/9/main" objectType="CheckBox" lockText="1" noThreeD="1"/>
</file>

<file path=xl/ctrlProps/ctrlProp1584.xml><?xml version="1.0" encoding="utf-8"?>
<formControlPr xmlns="http://schemas.microsoft.com/office/spreadsheetml/2009/9/main" objectType="CheckBox" lockText="1" noThreeD="1"/>
</file>

<file path=xl/ctrlProps/ctrlProp1585.xml><?xml version="1.0" encoding="utf-8"?>
<formControlPr xmlns="http://schemas.microsoft.com/office/spreadsheetml/2009/9/main" objectType="CheckBox" lockText="1" noThreeD="1"/>
</file>

<file path=xl/ctrlProps/ctrlProp1586.xml><?xml version="1.0" encoding="utf-8"?>
<formControlPr xmlns="http://schemas.microsoft.com/office/spreadsheetml/2009/9/main" objectType="CheckBox" lockText="1" noThreeD="1"/>
</file>

<file path=xl/ctrlProps/ctrlProp1587.xml><?xml version="1.0" encoding="utf-8"?>
<formControlPr xmlns="http://schemas.microsoft.com/office/spreadsheetml/2009/9/main" objectType="CheckBox" lockText="1" noThreeD="1"/>
</file>

<file path=xl/ctrlProps/ctrlProp1588.xml><?xml version="1.0" encoding="utf-8"?>
<formControlPr xmlns="http://schemas.microsoft.com/office/spreadsheetml/2009/9/main" objectType="CheckBox" lockText="1" noThreeD="1"/>
</file>

<file path=xl/ctrlProps/ctrlProp1589.xml><?xml version="1.0" encoding="utf-8"?>
<formControlPr xmlns="http://schemas.microsoft.com/office/spreadsheetml/2009/9/main" objectType="CheckBox" lockText="1" noThreeD="1"/>
</file>

<file path=xl/ctrlProps/ctrlProp1590.xml><?xml version="1.0" encoding="utf-8"?>
<formControlPr xmlns="http://schemas.microsoft.com/office/spreadsheetml/2009/9/main" objectType="CheckBox" lockText="1" noThreeD="1"/>
</file>

<file path=xl/ctrlProps/ctrlProp1591.xml><?xml version="1.0" encoding="utf-8"?>
<formControlPr xmlns="http://schemas.microsoft.com/office/spreadsheetml/2009/9/main" objectType="CheckBox" lockText="1" noThreeD="1"/>
</file>

<file path=xl/ctrlProps/ctrlProp1592.xml><?xml version="1.0" encoding="utf-8"?>
<formControlPr xmlns="http://schemas.microsoft.com/office/spreadsheetml/2009/9/main" objectType="CheckBox" lockText="1" noThreeD="1"/>
</file>

<file path=xl/ctrlProps/ctrlProp1593.xml><?xml version="1.0" encoding="utf-8"?>
<formControlPr xmlns="http://schemas.microsoft.com/office/spreadsheetml/2009/9/main" objectType="CheckBox" lockText="1" noThreeD="1"/>
</file>

<file path=xl/ctrlProps/ctrlProp1594.xml><?xml version="1.0" encoding="utf-8"?>
<formControlPr xmlns="http://schemas.microsoft.com/office/spreadsheetml/2009/9/main" objectType="CheckBox" lockText="1" noThreeD="1"/>
</file>

<file path=xl/ctrlProps/ctrlProp1595.xml><?xml version="1.0" encoding="utf-8"?>
<formControlPr xmlns="http://schemas.microsoft.com/office/spreadsheetml/2009/9/main" objectType="CheckBox" lockText="1" noThreeD="1"/>
</file>

<file path=xl/ctrlProps/ctrlProp1596.xml><?xml version="1.0" encoding="utf-8"?>
<formControlPr xmlns="http://schemas.microsoft.com/office/spreadsheetml/2009/9/main" objectType="CheckBox" lockText="1" noThreeD="1"/>
</file>

<file path=xl/ctrlProps/ctrlProp1597.xml><?xml version="1.0" encoding="utf-8"?>
<formControlPr xmlns="http://schemas.microsoft.com/office/spreadsheetml/2009/9/main" objectType="CheckBox" lockText="1" noThreeD="1"/>
</file>

<file path=xl/ctrlProps/ctrlProp1598.xml><?xml version="1.0" encoding="utf-8"?>
<formControlPr xmlns="http://schemas.microsoft.com/office/spreadsheetml/2009/9/main" objectType="CheckBox" fmlaLink="$E$62" lockText="1" noThreeD="1"/>
</file>

<file path=xl/ctrlProps/ctrlProp1599.xml><?xml version="1.0" encoding="utf-8"?>
<formControlPr xmlns="http://schemas.microsoft.com/office/spreadsheetml/2009/9/main" objectType="CheckBox" lockText="1" noThreeD="1"/>
</file>

<file path=xl/ctrlProps/ctrlProp1600.xml><?xml version="1.0" encoding="utf-8"?>
<formControlPr xmlns="http://schemas.microsoft.com/office/spreadsheetml/2009/9/main" objectType="CheckBox" lockText="1" noThreeD="1"/>
</file>

<file path=xl/ctrlProps/ctrlProp1601.xml><?xml version="1.0" encoding="utf-8"?>
<formControlPr xmlns="http://schemas.microsoft.com/office/spreadsheetml/2009/9/main" objectType="CheckBox" lockText="1" noThreeD="1"/>
</file>

<file path=xl/ctrlProps/ctrlProp1602.xml><?xml version="1.0" encoding="utf-8"?>
<formControlPr xmlns="http://schemas.microsoft.com/office/spreadsheetml/2009/9/main" objectType="CheckBox" lockText="1" noThreeD="1"/>
</file>

<file path=xl/ctrlProps/ctrlProp1603.xml><?xml version="1.0" encoding="utf-8"?>
<formControlPr xmlns="http://schemas.microsoft.com/office/spreadsheetml/2009/9/main" objectType="CheckBox" lockText="1" noThreeD="1"/>
</file>

<file path=xl/ctrlProps/ctrlProp1604.xml><?xml version="1.0" encoding="utf-8"?>
<formControlPr xmlns="http://schemas.microsoft.com/office/spreadsheetml/2009/9/main" objectType="CheckBox" lockText="1" noThreeD="1"/>
</file>

<file path=xl/ctrlProps/ctrlProp1605.xml><?xml version="1.0" encoding="utf-8"?>
<formControlPr xmlns="http://schemas.microsoft.com/office/spreadsheetml/2009/9/main" objectType="CheckBox" lockText="1" noThreeD="1"/>
</file>

<file path=xl/ctrlProps/ctrlProp1606.xml><?xml version="1.0" encoding="utf-8"?>
<formControlPr xmlns="http://schemas.microsoft.com/office/spreadsheetml/2009/9/main" objectType="CheckBox" lockText="1" noThreeD="1"/>
</file>

<file path=xl/ctrlProps/ctrlProp1607.xml><?xml version="1.0" encoding="utf-8"?>
<formControlPr xmlns="http://schemas.microsoft.com/office/spreadsheetml/2009/9/main" objectType="CheckBox" lockText="1" noThreeD="1"/>
</file>

<file path=xl/ctrlProps/ctrlProp1608.xml><?xml version="1.0" encoding="utf-8"?>
<formControlPr xmlns="http://schemas.microsoft.com/office/spreadsheetml/2009/9/main" objectType="CheckBox" lockText="1" noThreeD="1"/>
</file>

<file path=xl/ctrlProps/ctrlProp1609.xml><?xml version="1.0" encoding="utf-8"?>
<formControlPr xmlns="http://schemas.microsoft.com/office/spreadsheetml/2009/9/main" objectType="CheckBox" lockText="1" noThreeD="1"/>
</file>

<file path=xl/ctrlProps/ctrlProp1610.xml><?xml version="1.0" encoding="utf-8"?>
<formControlPr xmlns="http://schemas.microsoft.com/office/spreadsheetml/2009/9/main" objectType="CheckBox" lockText="1" noThreeD="1"/>
</file>

<file path=xl/ctrlProps/ctrlProp1611.xml><?xml version="1.0" encoding="utf-8"?>
<formControlPr xmlns="http://schemas.microsoft.com/office/spreadsheetml/2009/9/main" objectType="CheckBox" fmlaLink="$E$92" lockText="1" noThreeD="1"/>
</file>

<file path=xl/ctrlProps/ctrlProp1612.xml><?xml version="1.0" encoding="utf-8"?>
<formControlPr xmlns="http://schemas.microsoft.com/office/spreadsheetml/2009/9/main" objectType="CheckBox" lockText="1" noThreeD="1"/>
</file>

<file path=xl/ctrlProps/ctrlProp1613.xml><?xml version="1.0" encoding="utf-8"?>
<formControlPr xmlns="http://schemas.microsoft.com/office/spreadsheetml/2009/9/main" objectType="CheckBox" lockText="1" noThreeD="1"/>
</file>

<file path=xl/ctrlProps/ctrlProp1614.xml><?xml version="1.0" encoding="utf-8"?>
<formControlPr xmlns="http://schemas.microsoft.com/office/spreadsheetml/2009/9/main" objectType="CheckBox" lockText="1" noThreeD="1"/>
</file>

<file path=xl/ctrlProps/ctrlProp1615.xml><?xml version="1.0" encoding="utf-8"?>
<formControlPr xmlns="http://schemas.microsoft.com/office/spreadsheetml/2009/9/main" objectType="CheckBox" lockText="1" noThreeD="1"/>
</file>

<file path=xl/ctrlProps/ctrlProp1616.xml><?xml version="1.0" encoding="utf-8"?>
<formControlPr xmlns="http://schemas.microsoft.com/office/spreadsheetml/2009/9/main" objectType="CheckBox" lockText="1" noThreeD="1"/>
</file>

<file path=xl/ctrlProps/ctrlProp1617.xml><?xml version="1.0" encoding="utf-8"?>
<formControlPr xmlns="http://schemas.microsoft.com/office/spreadsheetml/2009/9/main" objectType="CheckBox" lockText="1" noThreeD="1"/>
</file>

<file path=xl/ctrlProps/ctrlProp1618.xml><?xml version="1.0" encoding="utf-8"?>
<formControlPr xmlns="http://schemas.microsoft.com/office/spreadsheetml/2009/9/main" objectType="CheckBox" lockText="1" noThreeD="1"/>
</file>

<file path=xl/ctrlProps/ctrlProp1619.xml><?xml version="1.0" encoding="utf-8"?>
<formControlPr xmlns="http://schemas.microsoft.com/office/spreadsheetml/2009/9/main" objectType="CheckBox" lockText="1" noThreeD="1"/>
</file>

<file path=xl/ctrlProps/ctrlProp1620.xml><?xml version="1.0" encoding="utf-8"?>
<formControlPr xmlns="http://schemas.microsoft.com/office/spreadsheetml/2009/9/main" objectType="CheckBox" lockText="1" noThreeD="1"/>
</file>

<file path=xl/ctrlProps/ctrlProp1621.xml><?xml version="1.0" encoding="utf-8"?>
<formControlPr xmlns="http://schemas.microsoft.com/office/spreadsheetml/2009/9/main" objectType="CheckBox" lockText="1" noThreeD="1"/>
</file>

<file path=xl/ctrlProps/ctrlProp1622.xml><?xml version="1.0" encoding="utf-8"?>
<formControlPr xmlns="http://schemas.microsoft.com/office/spreadsheetml/2009/9/main" objectType="CheckBox" lockText="1" noThreeD="1"/>
</file>

<file path=xl/ctrlProps/ctrlProp1623.xml><?xml version="1.0" encoding="utf-8"?>
<formControlPr xmlns="http://schemas.microsoft.com/office/spreadsheetml/2009/9/main" objectType="CheckBox" lockText="1" noThreeD="1"/>
</file>

<file path=xl/ctrlProps/ctrlProp1624.xml><?xml version="1.0" encoding="utf-8"?>
<formControlPr xmlns="http://schemas.microsoft.com/office/spreadsheetml/2009/9/main" objectType="CheckBox" lockText="1" noThreeD="1"/>
</file>

<file path=xl/ctrlProps/ctrlProp1625.xml><?xml version="1.0" encoding="utf-8"?>
<formControlPr xmlns="http://schemas.microsoft.com/office/spreadsheetml/2009/9/main" objectType="CheckBox" lockText="1" noThreeD="1"/>
</file>

<file path=xl/ctrlProps/ctrlProp1626.xml><?xml version="1.0" encoding="utf-8"?>
<formControlPr xmlns="http://schemas.microsoft.com/office/spreadsheetml/2009/9/main" objectType="CheckBox" lockText="1" noThreeD="1"/>
</file>

<file path=xl/ctrlProps/ctrlProp1627.xml><?xml version="1.0" encoding="utf-8"?>
<formControlPr xmlns="http://schemas.microsoft.com/office/spreadsheetml/2009/9/main" objectType="CheckBox" lockText="1" noThreeD="1"/>
</file>

<file path=xl/ctrlProps/ctrlProp1628.xml><?xml version="1.0" encoding="utf-8"?>
<formControlPr xmlns="http://schemas.microsoft.com/office/spreadsheetml/2009/9/main" objectType="CheckBox" lockText="1" noThreeD="1"/>
</file>

<file path=xl/ctrlProps/ctrlProp1629.xml><?xml version="1.0" encoding="utf-8"?>
<formControlPr xmlns="http://schemas.microsoft.com/office/spreadsheetml/2009/9/main" objectType="CheckBox" lockText="1" noThreeD="1"/>
</file>

<file path=xl/ctrlProps/ctrlProp1630.xml><?xml version="1.0" encoding="utf-8"?>
<formControlPr xmlns="http://schemas.microsoft.com/office/spreadsheetml/2009/9/main" objectType="CheckBox" lockText="1" noThreeD="1"/>
</file>

<file path=xl/ctrlProps/ctrlProp1631.xml><?xml version="1.0" encoding="utf-8"?>
<formControlPr xmlns="http://schemas.microsoft.com/office/spreadsheetml/2009/9/main" objectType="CheckBox" lockText="1" noThreeD="1"/>
</file>

<file path=xl/ctrlProps/ctrlProp1632.xml><?xml version="1.0" encoding="utf-8"?>
<formControlPr xmlns="http://schemas.microsoft.com/office/spreadsheetml/2009/9/main" objectType="CheckBox" lockText="1" noThreeD="1"/>
</file>

<file path=xl/ctrlProps/ctrlProp1633.xml><?xml version="1.0" encoding="utf-8"?>
<formControlPr xmlns="http://schemas.microsoft.com/office/spreadsheetml/2009/9/main" objectType="CheckBox" lockText="1" noThreeD="1"/>
</file>

<file path=xl/ctrlProps/ctrlProp1634.xml><?xml version="1.0" encoding="utf-8"?>
<formControlPr xmlns="http://schemas.microsoft.com/office/spreadsheetml/2009/9/main" objectType="CheckBox" fmlaLink="$E$62" lockText="1" noThreeD="1"/>
</file>

<file path=xl/ctrlProps/ctrlProp1635.xml><?xml version="1.0" encoding="utf-8"?>
<formControlPr xmlns="http://schemas.microsoft.com/office/spreadsheetml/2009/9/main" objectType="CheckBox" lockText="1" noThreeD="1"/>
</file>

<file path=xl/ctrlProps/ctrlProp1636.xml><?xml version="1.0" encoding="utf-8"?>
<formControlPr xmlns="http://schemas.microsoft.com/office/spreadsheetml/2009/9/main" objectType="CheckBox" lockText="1" noThreeD="1"/>
</file>

<file path=xl/ctrlProps/ctrlProp1637.xml><?xml version="1.0" encoding="utf-8"?>
<formControlPr xmlns="http://schemas.microsoft.com/office/spreadsheetml/2009/9/main" objectType="CheckBox" lockText="1" noThreeD="1"/>
</file>

<file path=xl/ctrlProps/ctrlProp1638.xml><?xml version="1.0" encoding="utf-8"?>
<formControlPr xmlns="http://schemas.microsoft.com/office/spreadsheetml/2009/9/main" objectType="CheckBox" lockText="1" noThreeD="1"/>
</file>

<file path=xl/ctrlProps/ctrlProp1639.xml><?xml version="1.0" encoding="utf-8"?>
<formControlPr xmlns="http://schemas.microsoft.com/office/spreadsheetml/2009/9/main" objectType="CheckBox" lockText="1" noThreeD="1"/>
</file>

<file path=xl/ctrlProps/ctrlProp1640.xml><?xml version="1.0" encoding="utf-8"?>
<formControlPr xmlns="http://schemas.microsoft.com/office/spreadsheetml/2009/9/main" objectType="CheckBox" lockText="1" noThreeD="1"/>
</file>

<file path=xl/ctrlProps/ctrlProp1641.xml><?xml version="1.0" encoding="utf-8"?>
<formControlPr xmlns="http://schemas.microsoft.com/office/spreadsheetml/2009/9/main" objectType="CheckBox" lockText="1" noThreeD="1"/>
</file>

<file path=xl/ctrlProps/ctrlProp1642.xml><?xml version="1.0" encoding="utf-8"?>
<formControlPr xmlns="http://schemas.microsoft.com/office/spreadsheetml/2009/9/main" objectType="CheckBox" lockText="1" noThreeD="1"/>
</file>

<file path=xl/ctrlProps/ctrlProp1643.xml><?xml version="1.0" encoding="utf-8"?>
<formControlPr xmlns="http://schemas.microsoft.com/office/spreadsheetml/2009/9/main" objectType="CheckBox" lockText="1" noThreeD="1"/>
</file>

<file path=xl/ctrlProps/ctrlProp1644.xml><?xml version="1.0" encoding="utf-8"?>
<formControlPr xmlns="http://schemas.microsoft.com/office/spreadsheetml/2009/9/main" objectType="CheckBox" lockText="1" noThreeD="1"/>
</file>

<file path=xl/ctrlProps/ctrlProp1645.xml><?xml version="1.0" encoding="utf-8"?>
<formControlPr xmlns="http://schemas.microsoft.com/office/spreadsheetml/2009/9/main" objectType="CheckBox" lockText="1" noThreeD="1"/>
</file>

<file path=xl/ctrlProps/ctrlProp1646.xml><?xml version="1.0" encoding="utf-8"?>
<formControlPr xmlns="http://schemas.microsoft.com/office/spreadsheetml/2009/9/main" objectType="CheckBox" lockText="1" noThreeD="1"/>
</file>

<file path=xl/ctrlProps/ctrlProp1647.xml><?xml version="1.0" encoding="utf-8"?>
<formControlPr xmlns="http://schemas.microsoft.com/office/spreadsheetml/2009/9/main" objectType="CheckBox" fmlaLink="$E$93" lockText="1" noThreeD="1"/>
</file>

<file path=xl/ctrlProps/ctrlProp1648.xml><?xml version="1.0" encoding="utf-8"?>
<formControlPr xmlns="http://schemas.microsoft.com/office/spreadsheetml/2009/9/main" objectType="CheckBox" lockText="1" noThreeD="1"/>
</file>

<file path=xl/ctrlProps/ctrlProp1649.xml><?xml version="1.0" encoding="utf-8"?>
<formControlPr xmlns="http://schemas.microsoft.com/office/spreadsheetml/2009/9/main" objectType="CheckBox" lockText="1" noThreeD="1"/>
</file>

<file path=xl/ctrlProps/ctrlProp1650.xml><?xml version="1.0" encoding="utf-8"?>
<formControlPr xmlns="http://schemas.microsoft.com/office/spreadsheetml/2009/9/main" objectType="CheckBox" lockText="1" noThreeD="1"/>
</file>

<file path=xl/ctrlProps/ctrlProp1651.xml><?xml version="1.0" encoding="utf-8"?>
<formControlPr xmlns="http://schemas.microsoft.com/office/spreadsheetml/2009/9/main" objectType="CheckBox" lockText="1" noThreeD="1"/>
</file>

<file path=xl/ctrlProps/ctrlProp1652.xml><?xml version="1.0" encoding="utf-8"?>
<formControlPr xmlns="http://schemas.microsoft.com/office/spreadsheetml/2009/9/main" objectType="CheckBox" lockText="1" noThreeD="1"/>
</file>

<file path=xl/ctrlProps/ctrlProp1653.xml><?xml version="1.0" encoding="utf-8"?>
<formControlPr xmlns="http://schemas.microsoft.com/office/spreadsheetml/2009/9/main" objectType="CheckBox" lockText="1" noThreeD="1"/>
</file>

<file path=xl/ctrlProps/ctrlProp1654.xml><?xml version="1.0" encoding="utf-8"?>
<formControlPr xmlns="http://schemas.microsoft.com/office/spreadsheetml/2009/9/main" objectType="CheckBox" lockText="1" noThreeD="1"/>
</file>

<file path=xl/ctrlProps/ctrlProp1655.xml><?xml version="1.0" encoding="utf-8"?>
<formControlPr xmlns="http://schemas.microsoft.com/office/spreadsheetml/2009/9/main" objectType="CheckBox" lockText="1" noThreeD="1"/>
</file>

<file path=xl/ctrlProps/ctrlProp1656.xml><?xml version="1.0" encoding="utf-8"?>
<formControlPr xmlns="http://schemas.microsoft.com/office/spreadsheetml/2009/9/main" objectType="CheckBox" lockText="1" noThreeD="1"/>
</file>

<file path=xl/ctrlProps/ctrlProp1657.xml><?xml version="1.0" encoding="utf-8"?>
<formControlPr xmlns="http://schemas.microsoft.com/office/spreadsheetml/2009/9/main" objectType="CheckBox" lockText="1" noThreeD="1"/>
</file>

<file path=xl/ctrlProps/ctrlProp1658.xml><?xml version="1.0" encoding="utf-8"?>
<formControlPr xmlns="http://schemas.microsoft.com/office/spreadsheetml/2009/9/main" objectType="CheckBox" lockText="1" noThreeD="1"/>
</file>

<file path=xl/ctrlProps/ctrlProp1659.xml><?xml version="1.0" encoding="utf-8"?>
<formControlPr xmlns="http://schemas.microsoft.com/office/spreadsheetml/2009/9/main" objectType="CheckBox" lockText="1" noThreeD="1"/>
</file>

<file path=xl/ctrlProps/ctrlProp1660.xml><?xml version="1.0" encoding="utf-8"?>
<formControlPr xmlns="http://schemas.microsoft.com/office/spreadsheetml/2009/9/main" objectType="CheckBox" lockText="1" noThreeD="1"/>
</file>

<file path=xl/ctrlProps/ctrlProp1661.xml><?xml version="1.0" encoding="utf-8"?>
<formControlPr xmlns="http://schemas.microsoft.com/office/spreadsheetml/2009/9/main" objectType="CheckBox" lockText="1" noThreeD="1"/>
</file>

<file path=xl/ctrlProps/ctrlProp1662.xml><?xml version="1.0" encoding="utf-8"?>
<formControlPr xmlns="http://schemas.microsoft.com/office/spreadsheetml/2009/9/main" objectType="CheckBox" lockText="1" noThreeD="1"/>
</file>

<file path=xl/ctrlProps/ctrlProp1663.xml><?xml version="1.0" encoding="utf-8"?>
<formControlPr xmlns="http://schemas.microsoft.com/office/spreadsheetml/2009/9/main" objectType="CheckBox" lockText="1" noThreeD="1"/>
</file>

<file path=xl/ctrlProps/ctrlProp1664.xml><?xml version="1.0" encoding="utf-8"?>
<formControlPr xmlns="http://schemas.microsoft.com/office/spreadsheetml/2009/9/main" objectType="CheckBox" lockText="1" noThreeD="1"/>
</file>

<file path=xl/ctrlProps/ctrlProp1665.xml><?xml version="1.0" encoding="utf-8"?>
<formControlPr xmlns="http://schemas.microsoft.com/office/spreadsheetml/2009/9/main" objectType="CheckBox" lockText="1" noThreeD="1"/>
</file>

<file path=xl/ctrlProps/ctrlProp1666.xml><?xml version="1.0" encoding="utf-8"?>
<formControlPr xmlns="http://schemas.microsoft.com/office/spreadsheetml/2009/9/main" objectType="CheckBox" lockText="1" noThreeD="1"/>
</file>

<file path=xl/ctrlProps/ctrlProp1667.xml><?xml version="1.0" encoding="utf-8"?>
<formControlPr xmlns="http://schemas.microsoft.com/office/spreadsheetml/2009/9/main" objectType="CheckBox" lockText="1" noThreeD="1"/>
</file>

<file path=xl/ctrlProps/ctrlProp1668.xml><?xml version="1.0" encoding="utf-8"?>
<formControlPr xmlns="http://schemas.microsoft.com/office/spreadsheetml/2009/9/main" objectType="CheckBox" lockText="1" noThreeD="1"/>
</file>

<file path=xl/ctrlProps/ctrlProp1669.xml><?xml version="1.0" encoding="utf-8"?>
<formControlPr xmlns="http://schemas.microsoft.com/office/spreadsheetml/2009/9/main" objectType="CheckBox" lockText="1" noThreeD="1"/>
</file>

<file path=xl/ctrlProps/ctrlProp1670.xml><?xml version="1.0" encoding="utf-8"?>
<formControlPr xmlns="http://schemas.microsoft.com/office/spreadsheetml/2009/9/main" objectType="CheckBox" fmlaLink="$E$62" lockText="1" noThreeD="1"/>
</file>

<file path=xl/ctrlProps/ctrlProp1671.xml><?xml version="1.0" encoding="utf-8"?>
<formControlPr xmlns="http://schemas.microsoft.com/office/spreadsheetml/2009/9/main" objectType="CheckBox" lockText="1" noThreeD="1"/>
</file>

<file path=xl/ctrlProps/ctrlProp1672.xml><?xml version="1.0" encoding="utf-8"?>
<formControlPr xmlns="http://schemas.microsoft.com/office/spreadsheetml/2009/9/main" objectType="CheckBox" lockText="1" noThreeD="1"/>
</file>

<file path=xl/ctrlProps/ctrlProp1673.xml><?xml version="1.0" encoding="utf-8"?>
<formControlPr xmlns="http://schemas.microsoft.com/office/spreadsheetml/2009/9/main" objectType="CheckBox" lockText="1" noThreeD="1"/>
</file>

<file path=xl/ctrlProps/ctrlProp1674.xml><?xml version="1.0" encoding="utf-8"?>
<formControlPr xmlns="http://schemas.microsoft.com/office/spreadsheetml/2009/9/main" objectType="CheckBox" lockText="1" noThreeD="1"/>
</file>

<file path=xl/ctrlProps/ctrlProp1675.xml><?xml version="1.0" encoding="utf-8"?>
<formControlPr xmlns="http://schemas.microsoft.com/office/spreadsheetml/2009/9/main" objectType="CheckBox" lockText="1" noThreeD="1"/>
</file>

<file path=xl/ctrlProps/ctrlProp1676.xml><?xml version="1.0" encoding="utf-8"?>
<formControlPr xmlns="http://schemas.microsoft.com/office/spreadsheetml/2009/9/main" objectType="CheckBox" lockText="1" noThreeD="1"/>
</file>

<file path=xl/ctrlProps/ctrlProp1677.xml><?xml version="1.0" encoding="utf-8"?>
<formControlPr xmlns="http://schemas.microsoft.com/office/spreadsheetml/2009/9/main" objectType="CheckBox" lockText="1" noThreeD="1"/>
</file>

<file path=xl/ctrlProps/ctrlProp1678.xml><?xml version="1.0" encoding="utf-8"?>
<formControlPr xmlns="http://schemas.microsoft.com/office/spreadsheetml/2009/9/main" objectType="CheckBox" lockText="1" noThreeD="1"/>
</file>

<file path=xl/ctrlProps/ctrlProp1679.xml><?xml version="1.0" encoding="utf-8"?>
<formControlPr xmlns="http://schemas.microsoft.com/office/spreadsheetml/2009/9/main" objectType="CheckBox" lockText="1" noThreeD="1"/>
</file>

<file path=xl/ctrlProps/ctrlProp1680.xml><?xml version="1.0" encoding="utf-8"?>
<formControlPr xmlns="http://schemas.microsoft.com/office/spreadsheetml/2009/9/main" objectType="CheckBox" lockText="1" noThreeD="1"/>
</file>

<file path=xl/ctrlProps/ctrlProp1681.xml><?xml version="1.0" encoding="utf-8"?>
<formControlPr xmlns="http://schemas.microsoft.com/office/spreadsheetml/2009/9/main" objectType="CheckBox" lockText="1" noThreeD="1"/>
</file>

<file path=xl/ctrlProps/ctrlProp1682.xml><?xml version="1.0" encoding="utf-8"?>
<formControlPr xmlns="http://schemas.microsoft.com/office/spreadsheetml/2009/9/main" objectType="CheckBox" lockText="1" noThreeD="1"/>
</file>

<file path=xl/ctrlProps/ctrlProp1683.xml><?xml version="1.0" encoding="utf-8"?>
<formControlPr xmlns="http://schemas.microsoft.com/office/spreadsheetml/2009/9/main" objectType="CheckBox" checked="Checked" fmlaLink="$E$94" lockText="1" noThreeD="1"/>
</file>

<file path=xl/ctrlProps/ctrlProp1684.xml><?xml version="1.0" encoding="utf-8"?>
<formControlPr xmlns="http://schemas.microsoft.com/office/spreadsheetml/2009/9/main" objectType="CheckBox" lockText="1" noThreeD="1"/>
</file>

<file path=xl/ctrlProps/ctrlProp1685.xml><?xml version="1.0" encoding="utf-8"?>
<formControlPr xmlns="http://schemas.microsoft.com/office/spreadsheetml/2009/9/main" objectType="CheckBox" lockText="1" noThreeD="1"/>
</file>

<file path=xl/ctrlProps/ctrlProp1686.xml><?xml version="1.0" encoding="utf-8"?>
<formControlPr xmlns="http://schemas.microsoft.com/office/spreadsheetml/2009/9/main" objectType="CheckBox" lockText="1" noThreeD="1"/>
</file>

<file path=xl/ctrlProps/ctrlProp1687.xml><?xml version="1.0" encoding="utf-8"?>
<formControlPr xmlns="http://schemas.microsoft.com/office/spreadsheetml/2009/9/main" objectType="CheckBox" lockText="1" noThreeD="1"/>
</file>

<file path=xl/ctrlProps/ctrlProp1688.xml><?xml version="1.0" encoding="utf-8"?>
<formControlPr xmlns="http://schemas.microsoft.com/office/spreadsheetml/2009/9/main" objectType="CheckBox" lockText="1" noThreeD="1"/>
</file>

<file path=xl/ctrlProps/ctrlProp1689.xml><?xml version="1.0" encoding="utf-8"?>
<formControlPr xmlns="http://schemas.microsoft.com/office/spreadsheetml/2009/9/main" objectType="CheckBox" lockText="1" noThreeD="1"/>
</file>

<file path=xl/ctrlProps/ctrlProp1690.xml><?xml version="1.0" encoding="utf-8"?>
<formControlPr xmlns="http://schemas.microsoft.com/office/spreadsheetml/2009/9/main" objectType="CheckBox" lockText="1" noThreeD="1"/>
</file>

<file path=xl/ctrlProps/ctrlProp1691.xml><?xml version="1.0" encoding="utf-8"?>
<formControlPr xmlns="http://schemas.microsoft.com/office/spreadsheetml/2009/9/main" objectType="CheckBox" lockText="1" noThreeD="1"/>
</file>

<file path=xl/ctrlProps/ctrlProp1692.xml><?xml version="1.0" encoding="utf-8"?>
<formControlPr xmlns="http://schemas.microsoft.com/office/spreadsheetml/2009/9/main" objectType="CheckBox" lockText="1" noThreeD="1"/>
</file>

<file path=xl/ctrlProps/ctrlProp1693.xml><?xml version="1.0" encoding="utf-8"?>
<formControlPr xmlns="http://schemas.microsoft.com/office/spreadsheetml/2009/9/main" objectType="CheckBox" lockText="1" noThreeD="1"/>
</file>

<file path=xl/ctrlProps/ctrlProp1694.xml><?xml version="1.0" encoding="utf-8"?>
<formControlPr xmlns="http://schemas.microsoft.com/office/spreadsheetml/2009/9/main" objectType="CheckBox" lockText="1" noThreeD="1"/>
</file>

<file path=xl/ctrlProps/ctrlProp1695.xml><?xml version="1.0" encoding="utf-8"?>
<formControlPr xmlns="http://schemas.microsoft.com/office/spreadsheetml/2009/9/main" objectType="CheckBox" lockText="1" noThreeD="1"/>
</file>

<file path=xl/ctrlProps/ctrlProp1696.xml><?xml version="1.0" encoding="utf-8"?>
<formControlPr xmlns="http://schemas.microsoft.com/office/spreadsheetml/2009/9/main" objectType="CheckBox" lockText="1" noThreeD="1"/>
</file>

<file path=xl/ctrlProps/ctrlProp1697.xml><?xml version="1.0" encoding="utf-8"?>
<formControlPr xmlns="http://schemas.microsoft.com/office/spreadsheetml/2009/9/main" objectType="CheckBox" lockText="1" noThreeD="1"/>
</file>

<file path=xl/ctrlProps/ctrlProp1698.xml><?xml version="1.0" encoding="utf-8"?>
<formControlPr xmlns="http://schemas.microsoft.com/office/spreadsheetml/2009/9/main" objectType="CheckBox" lockText="1" noThreeD="1"/>
</file>

<file path=xl/ctrlProps/ctrlProp1699.xml><?xml version="1.0" encoding="utf-8"?>
<formControlPr xmlns="http://schemas.microsoft.com/office/spreadsheetml/2009/9/main" objectType="CheckBox" lockText="1" noThreeD="1"/>
</file>

<file path=xl/ctrlProps/ctrlProp1700.xml><?xml version="1.0" encoding="utf-8"?>
<formControlPr xmlns="http://schemas.microsoft.com/office/spreadsheetml/2009/9/main" objectType="CheckBox" lockText="1" noThreeD="1"/>
</file>

<file path=xl/ctrlProps/ctrlProp1701.xml><?xml version="1.0" encoding="utf-8"?>
<formControlPr xmlns="http://schemas.microsoft.com/office/spreadsheetml/2009/9/main" objectType="CheckBox" lockText="1" noThreeD="1"/>
</file>

<file path=xl/ctrlProps/ctrlProp1702.xml><?xml version="1.0" encoding="utf-8"?>
<formControlPr xmlns="http://schemas.microsoft.com/office/spreadsheetml/2009/9/main" objectType="CheckBox" lockText="1" noThreeD="1"/>
</file>

<file path=xl/ctrlProps/ctrlProp1703.xml><?xml version="1.0" encoding="utf-8"?>
<formControlPr xmlns="http://schemas.microsoft.com/office/spreadsheetml/2009/9/main" objectType="CheckBox" lockText="1" noThreeD="1"/>
</file>

<file path=xl/ctrlProps/ctrlProp1704.xml><?xml version="1.0" encoding="utf-8"?>
<formControlPr xmlns="http://schemas.microsoft.com/office/spreadsheetml/2009/9/main" objectType="CheckBox" lockText="1" noThreeD="1"/>
</file>

<file path=xl/ctrlProps/ctrlProp1705.xml><?xml version="1.0" encoding="utf-8"?>
<formControlPr xmlns="http://schemas.microsoft.com/office/spreadsheetml/2009/9/main" objectType="CheckBox" lockText="1" noThreeD="1"/>
</file>

<file path=xl/ctrlProps/ctrlProp1706.xml><?xml version="1.0" encoding="utf-8"?>
<formControlPr xmlns="http://schemas.microsoft.com/office/spreadsheetml/2009/9/main" objectType="CheckBox" fmlaLink="$E$62" lockText="1" noThreeD="1"/>
</file>

<file path=xl/ctrlProps/ctrlProp1707.xml><?xml version="1.0" encoding="utf-8"?>
<formControlPr xmlns="http://schemas.microsoft.com/office/spreadsheetml/2009/9/main" objectType="CheckBox" lockText="1" noThreeD="1"/>
</file>

<file path=xl/ctrlProps/ctrlProp1708.xml><?xml version="1.0" encoding="utf-8"?>
<formControlPr xmlns="http://schemas.microsoft.com/office/spreadsheetml/2009/9/main" objectType="CheckBox" lockText="1" noThreeD="1"/>
</file>

<file path=xl/ctrlProps/ctrlProp1709.xml><?xml version="1.0" encoding="utf-8"?>
<formControlPr xmlns="http://schemas.microsoft.com/office/spreadsheetml/2009/9/main" objectType="CheckBox" lockText="1" noThreeD="1"/>
</file>

<file path=xl/ctrlProps/ctrlProp1710.xml><?xml version="1.0" encoding="utf-8"?>
<formControlPr xmlns="http://schemas.microsoft.com/office/spreadsheetml/2009/9/main" objectType="CheckBox" lockText="1" noThreeD="1"/>
</file>

<file path=xl/ctrlProps/ctrlProp1711.xml><?xml version="1.0" encoding="utf-8"?>
<formControlPr xmlns="http://schemas.microsoft.com/office/spreadsheetml/2009/9/main" objectType="CheckBox" lockText="1" noThreeD="1"/>
</file>

<file path=xl/ctrlProps/ctrlProp1712.xml><?xml version="1.0" encoding="utf-8"?>
<formControlPr xmlns="http://schemas.microsoft.com/office/spreadsheetml/2009/9/main" objectType="CheckBox" lockText="1" noThreeD="1"/>
</file>

<file path=xl/ctrlProps/ctrlProp1713.xml><?xml version="1.0" encoding="utf-8"?>
<formControlPr xmlns="http://schemas.microsoft.com/office/spreadsheetml/2009/9/main" objectType="CheckBox" lockText="1" noThreeD="1"/>
</file>

<file path=xl/ctrlProps/ctrlProp1714.xml><?xml version="1.0" encoding="utf-8"?>
<formControlPr xmlns="http://schemas.microsoft.com/office/spreadsheetml/2009/9/main" objectType="CheckBox" lockText="1" noThreeD="1"/>
</file>

<file path=xl/ctrlProps/ctrlProp1715.xml><?xml version="1.0" encoding="utf-8"?>
<formControlPr xmlns="http://schemas.microsoft.com/office/spreadsheetml/2009/9/main" objectType="CheckBox" lockText="1" noThreeD="1"/>
</file>

<file path=xl/ctrlProps/ctrlProp1716.xml><?xml version="1.0" encoding="utf-8"?>
<formControlPr xmlns="http://schemas.microsoft.com/office/spreadsheetml/2009/9/main" objectType="CheckBox" lockText="1" noThreeD="1"/>
</file>

<file path=xl/ctrlProps/ctrlProp1717.xml><?xml version="1.0" encoding="utf-8"?>
<formControlPr xmlns="http://schemas.microsoft.com/office/spreadsheetml/2009/9/main" objectType="CheckBox" lockText="1" noThreeD="1"/>
</file>

<file path=xl/ctrlProps/ctrlProp1718.xml><?xml version="1.0" encoding="utf-8"?>
<formControlPr xmlns="http://schemas.microsoft.com/office/spreadsheetml/2009/9/main" objectType="CheckBox" lockText="1" noThreeD="1"/>
</file>

<file path=xl/ctrlProps/ctrlProp1719.xml><?xml version="1.0" encoding="utf-8"?>
<formControlPr xmlns="http://schemas.microsoft.com/office/spreadsheetml/2009/9/main" objectType="CheckBox" fmlaLink="$E$95" lockText="1" noThreeD="1"/>
</file>

<file path=xl/ctrlProps/ctrlProp1720.xml><?xml version="1.0" encoding="utf-8"?>
<formControlPr xmlns="http://schemas.microsoft.com/office/spreadsheetml/2009/9/main" objectType="CheckBox" lockText="1" noThreeD="1"/>
</file>

<file path=xl/ctrlProps/ctrlProp1721.xml><?xml version="1.0" encoding="utf-8"?>
<formControlPr xmlns="http://schemas.microsoft.com/office/spreadsheetml/2009/9/main" objectType="CheckBox" lockText="1" noThreeD="1"/>
</file>

<file path=xl/ctrlProps/ctrlProp1722.xml><?xml version="1.0" encoding="utf-8"?>
<formControlPr xmlns="http://schemas.microsoft.com/office/spreadsheetml/2009/9/main" objectType="CheckBox" lockText="1" noThreeD="1"/>
</file>

<file path=xl/ctrlProps/ctrlProp1723.xml><?xml version="1.0" encoding="utf-8"?>
<formControlPr xmlns="http://schemas.microsoft.com/office/spreadsheetml/2009/9/main" objectType="CheckBox" lockText="1" noThreeD="1"/>
</file>

<file path=xl/ctrlProps/ctrlProp1724.xml><?xml version="1.0" encoding="utf-8"?>
<formControlPr xmlns="http://schemas.microsoft.com/office/spreadsheetml/2009/9/main" objectType="CheckBox" lockText="1" noThreeD="1"/>
</file>

<file path=xl/ctrlProps/ctrlProp1725.xml><?xml version="1.0" encoding="utf-8"?>
<formControlPr xmlns="http://schemas.microsoft.com/office/spreadsheetml/2009/9/main" objectType="CheckBox" lockText="1" noThreeD="1"/>
</file>

<file path=xl/ctrlProps/ctrlProp1726.xml><?xml version="1.0" encoding="utf-8"?>
<formControlPr xmlns="http://schemas.microsoft.com/office/spreadsheetml/2009/9/main" objectType="CheckBox" lockText="1" noThreeD="1"/>
</file>

<file path=xl/ctrlProps/ctrlProp1727.xml><?xml version="1.0" encoding="utf-8"?>
<formControlPr xmlns="http://schemas.microsoft.com/office/spreadsheetml/2009/9/main" objectType="CheckBox" lockText="1" noThreeD="1"/>
</file>

<file path=xl/ctrlProps/ctrlProp1728.xml><?xml version="1.0" encoding="utf-8"?>
<formControlPr xmlns="http://schemas.microsoft.com/office/spreadsheetml/2009/9/main" objectType="CheckBox" lockText="1" noThreeD="1"/>
</file>

<file path=xl/ctrlProps/ctrlProp1729.xml><?xml version="1.0" encoding="utf-8"?>
<formControlPr xmlns="http://schemas.microsoft.com/office/spreadsheetml/2009/9/main" objectType="CheckBox" lockText="1" noThreeD="1"/>
</file>

<file path=xl/ctrlProps/ctrlProp1730.xml><?xml version="1.0" encoding="utf-8"?>
<formControlPr xmlns="http://schemas.microsoft.com/office/spreadsheetml/2009/9/main" objectType="CheckBox" lockText="1" noThreeD="1"/>
</file>

<file path=xl/ctrlProps/ctrlProp1731.xml><?xml version="1.0" encoding="utf-8"?>
<formControlPr xmlns="http://schemas.microsoft.com/office/spreadsheetml/2009/9/main" objectType="CheckBox" lockText="1" noThreeD="1"/>
</file>

<file path=xl/ctrlProps/ctrlProp1732.xml><?xml version="1.0" encoding="utf-8"?>
<formControlPr xmlns="http://schemas.microsoft.com/office/spreadsheetml/2009/9/main" objectType="CheckBox" lockText="1" noThreeD="1"/>
</file>

<file path=xl/ctrlProps/ctrlProp1733.xml><?xml version="1.0" encoding="utf-8"?>
<formControlPr xmlns="http://schemas.microsoft.com/office/spreadsheetml/2009/9/main" objectType="CheckBox" lockText="1" noThreeD="1"/>
</file>

<file path=xl/ctrlProps/ctrlProp1734.xml><?xml version="1.0" encoding="utf-8"?>
<formControlPr xmlns="http://schemas.microsoft.com/office/spreadsheetml/2009/9/main" objectType="CheckBox" lockText="1" noThreeD="1"/>
</file>

<file path=xl/ctrlProps/ctrlProp1735.xml><?xml version="1.0" encoding="utf-8"?>
<formControlPr xmlns="http://schemas.microsoft.com/office/spreadsheetml/2009/9/main" objectType="CheckBox" lockText="1" noThreeD="1"/>
</file>

<file path=xl/ctrlProps/ctrlProp1736.xml><?xml version="1.0" encoding="utf-8"?>
<formControlPr xmlns="http://schemas.microsoft.com/office/spreadsheetml/2009/9/main" objectType="CheckBox" lockText="1" noThreeD="1"/>
</file>

<file path=xl/ctrlProps/ctrlProp1737.xml><?xml version="1.0" encoding="utf-8"?>
<formControlPr xmlns="http://schemas.microsoft.com/office/spreadsheetml/2009/9/main" objectType="CheckBox" lockText="1" noThreeD="1"/>
</file>

<file path=xl/ctrlProps/ctrlProp1738.xml><?xml version="1.0" encoding="utf-8"?>
<formControlPr xmlns="http://schemas.microsoft.com/office/spreadsheetml/2009/9/main" objectType="CheckBox" lockText="1" noThreeD="1"/>
</file>

<file path=xl/ctrlProps/ctrlProp1739.xml><?xml version="1.0" encoding="utf-8"?>
<formControlPr xmlns="http://schemas.microsoft.com/office/spreadsheetml/2009/9/main" objectType="CheckBox" lockText="1" noThreeD="1"/>
</file>

<file path=xl/ctrlProps/ctrlProp1740.xml><?xml version="1.0" encoding="utf-8"?>
<formControlPr xmlns="http://schemas.microsoft.com/office/spreadsheetml/2009/9/main" objectType="CheckBox" lockText="1" noThreeD="1"/>
</file>

<file path=xl/ctrlProps/ctrlProp1741.xml><?xml version="1.0" encoding="utf-8"?>
<formControlPr xmlns="http://schemas.microsoft.com/office/spreadsheetml/2009/9/main" objectType="CheckBox" lockText="1" noThreeD="1"/>
</file>

<file path=xl/ctrlProps/ctrlProp1742.xml><?xml version="1.0" encoding="utf-8"?>
<formControlPr xmlns="http://schemas.microsoft.com/office/spreadsheetml/2009/9/main" objectType="CheckBox" fmlaLink="$E$62" lockText="1" noThreeD="1"/>
</file>

<file path=xl/ctrlProps/ctrlProp1743.xml><?xml version="1.0" encoding="utf-8"?>
<formControlPr xmlns="http://schemas.microsoft.com/office/spreadsheetml/2009/9/main" objectType="CheckBox" lockText="1" noThreeD="1"/>
</file>

<file path=xl/ctrlProps/ctrlProp1744.xml><?xml version="1.0" encoding="utf-8"?>
<formControlPr xmlns="http://schemas.microsoft.com/office/spreadsheetml/2009/9/main" objectType="CheckBox" lockText="1" noThreeD="1"/>
</file>

<file path=xl/ctrlProps/ctrlProp1745.xml><?xml version="1.0" encoding="utf-8"?>
<formControlPr xmlns="http://schemas.microsoft.com/office/spreadsheetml/2009/9/main" objectType="CheckBox" lockText="1" noThreeD="1"/>
</file>

<file path=xl/ctrlProps/ctrlProp1746.xml><?xml version="1.0" encoding="utf-8"?>
<formControlPr xmlns="http://schemas.microsoft.com/office/spreadsheetml/2009/9/main" objectType="CheckBox" lockText="1" noThreeD="1"/>
</file>

<file path=xl/ctrlProps/ctrlProp1747.xml><?xml version="1.0" encoding="utf-8"?>
<formControlPr xmlns="http://schemas.microsoft.com/office/spreadsheetml/2009/9/main" objectType="CheckBox" lockText="1" noThreeD="1"/>
</file>

<file path=xl/ctrlProps/ctrlProp1748.xml><?xml version="1.0" encoding="utf-8"?>
<formControlPr xmlns="http://schemas.microsoft.com/office/spreadsheetml/2009/9/main" objectType="CheckBox" lockText="1" noThreeD="1"/>
</file>

<file path=xl/ctrlProps/ctrlProp1749.xml><?xml version="1.0" encoding="utf-8"?>
<formControlPr xmlns="http://schemas.microsoft.com/office/spreadsheetml/2009/9/main" objectType="CheckBox" lockText="1" noThreeD="1"/>
</file>

<file path=xl/ctrlProps/ctrlProp1750.xml><?xml version="1.0" encoding="utf-8"?>
<formControlPr xmlns="http://schemas.microsoft.com/office/spreadsheetml/2009/9/main" objectType="CheckBox" lockText="1" noThreeD="1"/>
</file>

<file path=xl/ctrlProps/ctrlProp1751.xml><?xml version="1.0" encoding="utf-8"?>
<formControlPr xmlns="http://schemas.microsoft.com/office/spreadsheetml/2009/9/main" objectType="CheckBox" lockText="1" noThreeD="1"/>
</file>

<file path=xl/ctrlProps/ctrlProp1752.xml><?xml version="1.0" encoding="utf-8"?>
<formControlPr xmlns="http://schemas.microsoft.com/office/spreadsheetml/2009/9/main" objectType="CheckBox" lockText="1" noThreeD="1"/>
</file>

<file path=xl/ctrlProps/ctrlProp1753.xml><?xml version="1.0" encoding="utf-8"?>
<formControlPr xmlns="http://schemas.microsoft.com/office/spreadsheetml/2009/9/main" objectType="CheckBox" lockText="1" noThreeD="1"/>
</file>

<file path=xl/ctrlProps/ctrlProp1754.xml><?xml version="1.0" encoding="utf-8"?>
<formControlPr xmlns="http://schemas.microsoft.com/office/spreadsheetml/2009/9/main" objectType="CheckBox" lockText="1" noThreeD="1"/>
</file>

<file path=xl/ctrlProps/ctrlProp1755.xml><?xml version="1.0" encoding="utf-8"?>
<formControlPr xmlns="http://schemas.microsoft.com/office/spreadsheetml/2009/9/main" objectType="CheckBox" fmlaLink="$E$96" lockText="1" noThreeD="1"/>
</file>

<file path=xl/ctrlProps/ctrlProp1756.xml><?xml version="1.0" encoding="utf-8"?>
<formControlPr xmlns="http://schemas.microsoft.com/office/spreadsheetml/2009/9/main" objectType="CheckBox" lockText="1" noThreeD="1"/>
</file>

<file path=xl/ctrlProps/ctrlProp1757.xml><?xml version="1.0" encoding="utf-8"?>
<formControlPr xmlns="http://schemas.microsoft.com/office/spreadsheetml/2009/9/main" objectType="CheckBox" lockText="1" noThreeD="1"/>
</file>

<file path=xl/ctrlProps/ctrlProp1758.xml><?xml version="1.0" encoding="utf-8"?>
<formControlPr xmlns="http://schemas.microsoft.com/office/spreadsheetml/2009/9/main" objectType="CheckBox" lockText="1" noThreeD="1"/>
</file>

<file path=xl/ctrlProps/ctrlProp1759.xml><?xml version="1.0" encoding="utf-8"?>
<formControlPr xmlns="http://schemas.microsoft.com/office/spreadsheetml/2009/9/main" objectType="CheckBox" lockText="1" noThreeD="1"/>
</file>

<file path=xl/ctrlProps/ctrlProp1760.xml><?xml version="1.0" encoding="utf-8"?>
<formControlPr xmlns="http://schemas.microsoft.com/office/spreadsheetml/2009/9/main" objectType="CheckBox" lockText="1" noThreeD="1"/>
</file>

<file path=xl/ctrlProps/ctrlProp1761.xml><?xml version="1.0" encoding="utf-8"?>
<formControlPr xmlns="http://schemas.microsoft.com/office/spreadsheetml/2009/9/main" objectType="CheckBox" lockText="1" noThreeD="1"/>
</file>

<file path=xl/ctrlProps/ctrlProp1762.xml><?xml version="1.0" encoding="utf-8"?>
<formControlPr xmlns="http://schemas.microsoft.com/office/spreadsheetml/2009/9/main" objectType="CheckBox" lockText="1" noThreeD="1"/>
</file>

<file path=xl/ctrlProps/ctrlProp1763.xml><?xml version="1.0" encoding="utf-8"?>
<formControlPr xmlns="http://schemas.microsoft.com/office/spreadsheetml/2009/9/main" objectType="CheckBox" lockText="1" noThreeD="1"/>
</file>

<file path=xl/ctrlProps/ctrlProp1764.xml><?xml version="1.0" encoding="utf-8"?>
<formControlPr xmlns="http://schemas.microsoft.com/office/spreadsheetml/2009/9/main" objectType="CheckBox" lockText="1" noThreeD="1"/>
</file>

<file path=xl/ctrlProps/ctrlProp1765.xml><?xml version="1.0" encoding="utf-8"?>
<formControlPr xmlns="http://schemas.microsoft.com/office/spreadsheetml/2009/9/main" objectType="CheckBox" lockText="1" noThreeD="1"/>
</file>

<file path=xl/ctrlProps/ctrlProp1766.xml><?xml version="1.0" encoding="utf-8"?>
<formControlPr xmlns="http://schemas.microsoft.com/office/spreadsheetml/2009/9/main" objectType="CheckBox" lockText="1" noThreeD="1"/>
</file>

<file path=xl/ctrlProps/ctrlProp1767.xml><?xml version="1.0" encoding="utf-8"?>
<formControlPr xmlns="http://schemas.microsoft.com/office/spreadsheetml/2009/9/main" objectType="CheckBox" lockText="1" noThreeD="1"/>
</file>

<file path=xl/ctrlProps/ctrlProp1768.xml><?xml version="1.0" encoding="utf-8"?>
<formControlPr xmlns="http://schemas.microsoft.com/office/spreadsheetml/2009/9/main" objectType="CheckBox" lockText="1" noThreeD="1"/>
</file>

<file path=xl/ctrlProps/ctrlProp1769.xml><?xml version="1.0" encoding="utf-8"?>
<formControlPr xmlns="http://schemas.microsoft.com/office/spreadsheetml/2009/9/main" objectType="CheckBox" lockText="1" noThreeD="1"/>
</file>

<file path=xl/ctrlProps/ctrlProp1770.xml><?xml version="1.0" encoding="utf-8"?>
<formControlPr xmlns="http://schemas.microsoft.com/office/spreadsheetml/2009/9/main" objectType="CheckBox" lockText="1" noThreeD="1"/>
</file>

<file path=xl/ctrlProps/ctrlProp1771.xml><?xml version="1.0" encoding="utf-8"?>
<formControlPr xmlns="http://schemas.microsoft.com/office/spreadsheetml/2009/9/main" objectType="CheckBox" lockText="1" noThreeD="1"/>
</file>

<file path=xl/ctrlProps/ctrlProp1772.xml><?xml version="1.0" encoding="utf-8"?>
<formControlPr xmlns="http://schemas.microsoft.com/office/spreadsheetml/2009/9/main" objectType="CheckBox" lockText="1" noThreeD="1"/>
</file>

<file path=xl/ctrlProps/ctrlProp1773.xml><?xml version="1.0" encoding="utf-8"?>
<formControlPr xmlns="http://schemas.microsoft.com/office/spreadsheetml/2009/9/main" objectType="CheckBox" lockText="1" noThreeD="1"/>
</file>

<file path=xl/ctrlProps/ctrlProp1774.xml><?xml version="1.0" encoding="utf-8"?>
<formControlPr xmlns="http://schemas.microsoft.com/office/spreadsheetml/2009/9/main" objectType="CheckBox" lockText="1" noThreeD="1"/>
</file>

<file path=xl/ctrlProps/ctrlProp1775.xml><?xml version="1.0" encoding="utf-8"?>
<formControlPr xmlns="http://schemas.microsoft.com/office/spreadsheetml/2009/9/main" objectType="CheckBox" lockText="1" noThreeD="1"/>
</file>

<file path=xl/ctrlProps/ctrlProp1776.xml><?xml version="1.0" encoding="utf-8"?>
<formControlPr xmlns="http://schemas.microsoft.com/office/spreadsheetml/2009/9/main" objectType="CheckBox" lockText="1" noThreeD="1"/>
</file>

<file path=xl/ctrlProps/ctrlProp1777.xml><?xml version="1.0" encoding="utf-8"?>
<formControlPr xmlns="http://schemas.microsoft.com/office/spreadsheetml/2009/9/main" objectType="CheckBox" lockText="1" noThreeD="1"/>
</file>

<file path=xl/ctrlProps/ctrlProp1778.xml><?xml version="1.0" encoding="utf-8"?>
<formControlPr xmlns="http://schemas.microsoft.com/office/spreadsheetml/2009/9/main" objectType="CheckBox" lockText="1" noThreeD="1"/>
</file>

<file path=xl/ctrlProps/ctrlProp1779.xml><?xml version="1.0" encoding="utf-8"?>
<formControlPr xmlns="http://schemas.microsoft.com/office/spreadsheetml/2009/9/main" objectType="CheckBox" fmlaLink="$E$62" lockText="1" noThreeD="1"/>
</file>

<file path=xl/ctrlProps/ctrlProp1780.xml><?xml version="1.0" encoding="utf-8"?>
<formControlPr xmlns="http://schemas.microsoft.com/office/spreadsheetml/2009/9/main" objectType="CheckBox" lockText="1" noThreeD="1"/>
</file>

<file path=xl/ctrlProps/ctrlProp1781.xml><?xml version="1.0" encoding="utf-8"?>
<formControlPr xmlns="http://schemas.microsoft.com/office/spreadsheetml/2009/9/main" objectType="CheckBox" lockText="1" noThreeD="1"/>
</file>

<file path=xl/ctrlProps/ctrlProp1782.xml><?xml version="1.0" encoding="utf-8"?>
<formControlPr xmlns="http://schemas.microsoft.com/office/spreadsheetml/2009/9/main" objectType="CheckBox" lockText="1" noThreeD="1"/>
</file>

<file path=xl/ctrlProps/ctrlProp1783.xml><?xml version="1.0" encoding="utf-8"?>
<formControlPr xmlns="http://schemas.microsoft.com/office/spreadsheetml/2009/9/main" objectType="CheckBox" lockText="1" noThreeD="1"/>
</file>

<file path=xl/ctrlProps/ctrlProp1784.xml><?xml version="1.0" encoding="utf-8"?>
<formControlPr xmlns="http://schemas.microsoft.com/office/spreadsheetml/2009/9/main" objectType="CheckBox" lockText="1" noThreeD="1"/>
</file>

<file path=xl/ctrlProps/ctrlProp1785.xml><?xml version="1.0" encoding="utf-8"?>
<formControlPr xmlns="http://schemas.microsoft.com/office/spreadsheetml/2009/9/main" objectType="CheckBox" lockText="1" noThreeD="1"/>
</file>

<file path=xl/ctrlProps/ctrlProp1786.xml><?xml version="1.0" encoding="utf-8"?>
<formControlPr xmlns="http://schemas.microsoft.com/office/spreadsheetml/2009/9/main" objectType="CheckBox" lockText="1" noThreeD="1"/>
</file>

<file path=xl/ctrlProps/ctrlProp1787.xml><?xml version="1.0" encoding="utf-8"?>
<formControlPr xmlns="http://schemas.microsoft.com/office/spreadsheetml/2009/9/main" objectType="CheckBox" lockText="1" noThreeD="1"/>
</file>

<file path=xl/ctrlProps/ctrlProp1788.xml><?xml version="1.0" encoding="utf-8"?>
<formControlPr xmlns="http://schemas.microsoft.com/office/spreadsheetml/2009/9/main" objectType="CheckBox" lockText="1" noThreeD="1"/>
</file>

<file path=xl/ctrlProps/ctrlProp1789.xml><?xml version="1.0" encoding="utf-8"?>
<formControlPr xmlns="http://schemas.microsoft.com/office/spreadsheetml/2009/9/main" objectType="CheckBox" lockText="1" noThreeD="1"/>
</file>

<file path=xl/ctrlProps/ctrlProp1790.xml><?xml version="1.0" encoding="utf-8"?>
<formControlPr xmlns="http://schemas.microsoft.com/office/spreadsheetml/2009/9/main" objectType="CheckBox" lockText="1" noThreeD="1"/>
</file>

<file path=xl/ctrlProps/ctrlProp1791.xml><?xml version="1.0" encoding="utf-8"?>
<formControlPr xmlns="http://schemas.microsoft.com/office/spreadsheetml/2009/9/main" objectType="CheckBox" lockText="1" noThreeD="1"/>
</file>

<file path=xl/ctrlProps/ctrlProp1792.xml><?xml version="1.0" encoding="utf-8"?>
<formControlPr xmlns="http://schemas.microsoft.com/office/spreadsheetml/2009/9/main" objectType="CheckBox" fmlaLink="$E$97" lockText="1" noThreeD="1"/>
</file>

<file path=xl/ctrlProps/ctrlProp1793.xml><?xml version="1.0" encoding="utf-8"?>
<formControlPr xmlns="http://schemas.microsoft.com/office/spreadsheetml/2009/9/main" objectType="CheckBox" lockText="1" noThreeD="1"/>
</file>

<file path=xl/ctrlProps/ctrlProp1794.xml><?xml version="1.0" encoding="utf-8"?>
<formControlPr xmlns="http://schemas.microsoft.com/office/spreadsheetml/2009/9/main" objectType="CheckBox" lockText="1" noThreeD="1"/>
</file>

<file path=xl/ctrlProps/ctrlProp1795.xml><?xml version="1.0" encoding="utf-8"?>
<formControlPr xmlns="http://schemas.microsoft.com/office/spreadsheetml/2009/9/main" objectType="CheckBox" lockText="1" noThreeD="1"/>
</file>

<file path=xl/ctrlProps/ctrlProp1796.xml><?xml version="1.0" encoding="utf-8"?>
<formControlPr xmlns="http://schemas.microsoft.com/office/spreadsheetml/2009/9/main" objectType="CheckBox" lockText="1" noThreeD="1"/>
</file>

<file path=xl/ctrlProps/ctrlProp1797.xml><?xml version="1.0" encoding="utf-8"?>
<formControlPr xmlns="http://schemas.microsoft.com/office/spreadsheetml/2009/9/main" objectType="CheckBox" lockText="1" noThreeD="1"/>
</file>

<file path=xl/ctrlProps/ctrlProp1798.xml><?xml version="1.0" encoding="utf-8"?>
<formControlPr xmlns="http://schemas.microsoft.com/office/spreadsheetml/2009/9/main" objectType="CheckBox" lockText="1" noThreeD="1"/>
</file>

<file path=xl/ctrlProps/ctrlProp1799.xml><?xml version="1.0" encoding="utf-8"?>
<formControlPr xmlns="http://schemas.microsoft.com/office/spreadsheetml/2009/9/main" objectType="CheckBox" lockText="1" noThreeD="1"/>
</file>

<file path=xl/ctrlProps/ctrlProp1800.xml><?xml version="1.0" encoding="utf-8"?>
<formControlPr xmlns="http://schemas.microsoft.com/office/spreadsheetml/2009/9/main" objectType="CheckBox" lockText="1" noThreeD="1"/>
</file>

<file path=xl/ctrlProps/ctrlProp1801.xml><?xml version="1.0" encoding="utf-8"?>
<formControlPr xmlns="http://schemas.microsoft.com/office/spreadsheetml/2009/9/main" objectType="CheckBox" lockText="1" noThreeD="1"/>
</file>

<file path=xl/ctrlProps/ctrlProp1802.xml><?xml version="1.0" encoding="utf-8"?>
<formControlPr xmlns="http://schemas.microsoft.com/office/spreadsheetml/2009/9/main" objectType="CheckBox" lockText="1" noThreeD="1"/>
</file>

<file path=xl/ctrlProps/ctrlProp1803.xml><?xml version="1.0" encoding="utf-8"?>
<formControlPr xmlns="http://schemas.microsoft.com/office/spreadsheetml/2009/9/main" objectType="CheckBox" lockText="1" noThreeD="1"/>
</file>

<file path=xl/ctrlProps/ctrlProp1804.xml><?xml version="1.0" encoding="utf-8"?>
<formControlPr xmlns="http://schemas.microsoft.com/office/spreadsheetml/2009/9/main" objectType="CheckBox" lockText="1" noThreeD="1"/>
</file>

<file path=xl/ctrlProps/ctrlProp1805.xml><?xml version="1.0" encoding="utf-8"?>
<formControlPr xmlns="http://schemas.microsoft.com/office/spreadsheetml/2009/9/main" objectType="CheckBox" lockText="1" noThreeD="1"/>
</file>

<file path=xl/ctrlProps/ctrlProp1806.xml><?xml version="1.0" encoding="utf-8"?>
<formControlPr xmlns="http://schemas.microsoft.com/office/spreadsheetml/2009/9/main" objectType="CheckBox" lockText="1" noThreeD="1"/>
</file>

<file path=xl/ctrlProps/ctrlProp1807.xml><?xml version="1.0" encoding="utf-8"?>
<formControlPr xmlns="http://schemas.microsoft.com/office/spreadsheetml/2009/9/main" objectType="CheckBox" lockText="1" noThreeD="1"/>
</file>

<file path=xl/ctrlProps/ctrlProp1808.xml><?xml version="1.0" encoding="utf-8"?>
<formControlPr xmlns="http://schemas.microsoft.com/office/spreadsheetml/2009/9/main" objectType="CheckBox" lockText="1" noThreeD="1"/>
</file>

<file path=xl/ctrlProps/ctrlProp1809.xml><?xml version="1.0" encoding="utf-8"?>
<formControlPr xmlns="http://schemas.microsoft.com/office/spreadsheetml/2009/9/main" objectType="CheckBox" lockText="1" noThreeD="1"/>
</file>

<file path=xl/ctrlProps/ctrlProp1810.xml><?xml version="1.0" encoding="utf-8"?>
<formControlPr xmlns="http://schemas.microsoft.com/office/spreadsheetml/2009/9/main" objectType="CheckBox" lockText="1" noThreeD="1"/>
</file>

<file path=xl/ctrlProps/ctrlProp1811.xml><?xml version="1.0" encoding="utf-8"?>
<formControlPr xmlns="http://schemas.microsoft.com/office/spreadsheetml/2009/9/main" objectType="CheckBox" lockText="1" noThreeD="1"/>
</file>

<file path=xl/ctrlProps/ctrlProp1812.xml><?xml version="1.0" encoding="utf-8"?>
<formControlPr xmlns="http://schemas.microsoft.com/office/spreadsheetml/2009/9/main" objectType="CheckBox" lockText="1" noThreeD="1"/>
</file>

<file path=xl/ctrlProps/ctrlProp1813.xml><?xml version="1.0" encoding="utf-8"?>
<formControlPr xmlns="http://schemas.microsoft.com/office/spreadsheetml/2009/9/main" objectType="CheckBox" lockText="1" noThreeD="1"/>
</file>

<file path=xl/ctrlProps/ctrlProp1814.xml><?xml version="1.0" encoding="utf-8"?>
<formControlPr xmlns="http://schemas.microsoft.com/office/spreadsheetml/2009/9/main" objectType="CheckBox" lockText="1" noThreeD="1"/>
</file>

<file path=xl/ctrlProps/ctrlProp1815.xml><?xml version="1.0" encoding="utf-8"?>
<formControlPr xmlns="http://schemas.microsoft.com/office/spreadsheetml/2009/9/main" objectType="CheckBox" lockText="1" noThreeD="1"/>
</file>

<file path=xl/ctrlProps/ctrlProp1816.xml><?xml version="1.0" encoding="utf-8"?>
<formControlPr xmlns="http://schemas.microsoft.com/office/spreadsheetml/2009/9/main" objectType="CheckBox" fmlaLink="$E$62" lockText="1" noThreeD="1"/>
</file>

<file path=xl/ctrlProps/ctrlProp1817.xml><?xml version="1.0" encoding="utf-8"?>
<formControlPr xmlns="http://schemas.microsoft.com/office/spreadsheetml/2009/9/main" objectType="CheckBox" lockText="1" noThreeD="1"/>
</file>

<file path=xl/ctrlProps/ctrlProp1818.xml><?xml version="1.0" encoding="utf-8"?>
<formControlPr xmlns="http://schemas.microsoft.com/office/spreadsheetml/2009/9/main" objectType="CheckBox" lockText="1" noThreeD="1"/>
</file>

<file path=xl/ctrlProps/ctrlProp1819.xml><?xml version="1.0" encoding="utf-8"?>
<formControlPr xmlns="http://schemas.microsoft.com/office/spreadsheetml/2009/9/main" objectType="CheckBox" lockText="1" noThreeD="1"/>
</file>

<file path=xl/ctrlProps/ctrlProp1820.xml><?xml version="1.0" encoding="utf-8"?>
<formControlPr xmlns="http://schemas.microsoft.com/office/spreadsheetml/2009/9/main" objectType="CheckBox" lockText="1" noThreeD="1"/>
</file>

<file path=xl/ctrlProps/ctrlProp1821.xml><?xml version="1.0" encoding="utf-8"?>
<formControlPr xmlns="http://schemas.microsoft.com/office/spreadsheetml/2009/9/main" objectType="CheckBox" lockText="1" noThreeD="1"/>
</file>

<file path=xl/ctrlProps/ctrlProp1822.xml><?xml version="1.0" encoding="utf-8"?>
<formControlPr xmlns="http://schemas.microsoft.com/office/spreadsheetml/2009/9/main" objectType="CheckBox" lockText="1" noThreeD="1"/>
</file>

<file path=xl/ctrlProps/ctrlProp1823.xml><?xml version="1.0" encoding="utf-8"?>
<formControlPr xmlns="http://schemas.microsoft.com/office/spreadsheetml/2009/9/main" objectType="CheckBox" lockText="1" noThreeD="1"/>
</file>

<file path=xl/ctrlProps/ctrlProp1824.xml><?xml version="1.0" encoding="utf-8"?>
<formControlPr xmlns="http://schemas.microsoft.com/office/spreadsheetml/2009/9/main" objectType="CheckBox" lockText="1" noThreeD="1"/>
</file>

<file path=xl/ctrlProps/ctrlProp1825.xml><?xml version="1.0" encoding="utf-8"?>
<formControlPr xmlns="http://schemas.microsoft.com/office/spreadsheetml/2009/9/main" objectType="CheckBox" lockText="1" noThreeD="1"/>
</file>

<file path=xl/ctrlProps/ctrlProp1826.xml><?xml version="1.0" encoding="utf-8"?>
<formControlPr xmlns="http://schemas.microsoft.com/office/spreadsheetml/2009/9/main" objectType="CheckBox" lockText="1" noThreeD="1"/>
</file>

<file path=xl/ctrlProps/ctrlProp1827.xml><?xml version="1.0" encoding="utf-8"?>
<formControlPr xmlns="http://schemas.microsoft.com/office/spreadsheetml/2009/9/main" objectType="CheckBox" lockText="1" noThreeD="1"/>
</file>

<file path=xl/ctrlProps/ctrlProp1828.xml><?xml version="1.0" encoding="utf-8"?>
<formControlPr xmlns="http://schemas.microsoft.com/office/spreadsheetml/2009/9/main" objectType="CheckBox" lockText="1" noThreeD="1"/>
</file>

<file path=xl/ctrlProps/ctrlProp1829.xml><?xml version="1.0" encoding="utf-8"?>
<formControlPr xmlns="http://schemas.microsoft.com/office/spreadsheetml/2009/9/main" objectType="CheckBox" fmlaLink="$E$99" lockText="1" noThreeD="1"/>
</file>

<file path=xl/ctrlProps/ctrlProp1830.xml><?xml version="1.0" encoding="utf-8"?>
<formControlPr xmlns="http://schemas.microsoft.com/office/spreadsheetml/2009/9/main" objectType="CheckBox" lockText="1" noThreeD="1"/>
</file>

<file path=xl/ctrlProps/ctrlProp1831.xml><?xml version="1.0" encoding="utf-8"?>
<formControlPr xmlns="http://schemas.microsoft.com/office/spreadsheetml/2009/9/main" objectType="CheckBox" lockText="1" noThreeD="1"/>
</file>

<file path=xl/ctrlProps/ctrlProp1832.xml><?xml version="1.0" encoding="utf-8"?>
<formControlPr xmlns="http://schemas.microsoft.com/office/spreadsheetml/2009/9/main" objectType="CheckBox" lockText="1" noThreeD="1"/>
</file>

<file path=xl/ctrlProps/ctrlProp1833.xml><?xml version="1.0" encoding="utf-8"?>
<formControlPr xmlns="http://schemas.microsoft.com/office/spreadsheetml/2009/9/main" objectType="CheckBox" lockText="1" noThreeD="1"/>
</file>

<file path=xl/ctrlProps/ctrlProp1834.xml><?xml version="1.0" encoding="utf-8"?>
<formControlPr xmlns="http://schemas.microsoft.com/office/spreadsheetml/2009/9/main" objectType="CheckBox" lockText="1" noThreeD="1"/>
</file>

<file path=xl/ctrlProps/ctrlProp1835.xml><?xml version="1.0" encoding="utf-8"?>
<formControlPr xmlns="http://schemas.microsoft.com/office/spreadsheetml/2009/9/main" objectType="CheckBox" lockText="1" noThreeD="1"/>
</file>

<file path=xl/ctrlProps/ctrlProp1836.xml><?xml version="1.0" encoding="utf-8"?>
<formControlPr xmlns="http://schemas.microsoft.com/office/spreadsheetml/2009/9/main" objectType="CheckBox" lockText="1" noThreeD="1"/>
</file>

<file path=xl/ctrlProps/ctrlProp1837.xml><?xml version="1.0" encoding="utf-8"?>
<formControlPr xmlns="http://schemas.microsoft.com/office/spreadsheetml/2009/9/main" objectType="CheckBox" lockText="1" noThreeD="1"/>
</file>

<file path=xl/ctrlProps/ctrlProp1838.xml><?xml version="1.0" encoding="utf-8"?>
<formControlPr xmlns="http://schemas.microsoft.com/office/spreadsheetml/2009/9/main" objectType="CheckBox" lockText="1" noThreeD="1"/>
</file>

<file path=xl/ctrlProps/ctrlProp1839.xml><?xml version="1.0" encoding="utf-8"?>
<formControlPr xmlns="http://schemas.microsoft.com/office/spreadsheetml/2009/9/main" objectType="CheckBox" lockText="1" noThreeD="1"/>
</file>

<file path=xl/ctrlProps/ctrlProp1840.xml><?xml version="1.0" encoding="utf-8"?>
<formControlPr xmlns="http://schemas.microsoft.com/office/spreadsheetml/2009/9/main" objectType="CheckBox" lockText="1" noThreeD="1"/>
</file>

<file path=xl/ctrlProps/ctrlProp1841.xml><?xml version="1.0" encoding="utf-8"?>
<formControlPr xmlns="http://schemas.microsoft.com/office/spreadsheetml/2009/9/main" objectType="CheckBox" lockText="1" noThreeD="1"/>
</file>

<file path=xl/ctrlProps/ctrlProp1842.xml><?xml version="1.0" encoding="utf-8"?>
<formControlPr xmlns="http://schemas.microsoft.com/office/spreadsheetml/2009/9/main" objectType="CheckBox" lockText="1" noThreeD="1"/>
</file>

<file path=xl/ctrlProps/ctrlProp1843.xml><?xml version="1.0" encoding="utf-8"?>
<formControlPr xmlns="http://schemas.microsoft.com/office/spreadsheetml/2009/9/main" objectType="CheckBox" lockText="1" noThreeD="1"/>
</file>

<file path=xl/ctrlProps/ctrlProp1844.xml><?xml version="1.0" encoding="utf-8"?>
<formControlPr xmlns="http://schemas.microsoft.com/office/spreadsheetml/2009/9/main" objectType="CheckBox" lockText="1" noThreeD="1"/>
</file>

<file path=xl/ctrlProps/ctrlProp1845.xml><?xml version="1.0" encoding="utf-8"?>
<formControlPr xmlns="http://schemas.microsoft.com/office/spreadsheetml/2009/9/main" objectType="CheckBox" lockText="1" noThreeD="1"/>
</file>

<file path=xl/ctrlProps/ctrlProp1846.xml><?xml version="1.0" encoding="utf-8"?>
<formControlPr xmlns="http://schemas.microsoft.com/office/spreadsheetml/2009/9/main" objectType="CheckBox" lockText="1" noThreeD="1"/>
</file>

<file path=xl/ctrlProps/ctrlProp1847.xml><?xml version="1.0" encoding="utf-8"?>
<formControlPr xmlns="http://schemas.microsoft.com/office/spreadsheetml/2009/9/main" objectType="CheckBox" lockText="1" noThreeD="1"/>
</file>

<file path=xl/ctrlProps/ctrlProp1848.xml><?xml version="1.0" encoding="utf-8"?>
<formControlPr xmlns="http://schemas.microsoft.com/office/spreadsheetml/2009/9/main" objectType="CheckBox" lockText="1" noThreeD="1"/>
</file>

<file path=xl/ctrlProps/ctrlProp1849.xml><?xml version="1.0" encoding="utf-8"?>
<formControlPr xmlns="http://schemas.microsoft.com/office/spreadsheetml/2009/9/main" objectType="CheckBox" lockText="1" noThreeD="1"/>
</file>

<file path=xl/ctrlProps/ctrlProp1850.xml><?xml version="1.0" encoding="utf-8"?>
<formControlPr xmlns="http://schemas.microsoft.com/office/spreadsheetml/2009/9/main" objectType="CheckBox" lockText="1" noThreeD="1"/>
</file>

<file path=xl/ctrlProps/ctrlProp1851.xml><?xml version="1.0" encoding="utf-8"?>
<formControlPr xmlns="http://schemas.microsoft.com/office/spreadsheetml/2009/9/main" objectType="CheckBox" lockText="1" noThreeD="1"/>
</file>

<file path=xl/ctrlProps/ctrlProp1852.xml><?xml version="1.0" encoding="utf-8"?>
<formControlPr xmlns="http://schemas.microsoft.com/office/spreadsheetml/2009/9/main" objectType="CheckBox" lockText="1" noThreeD="1"/>
</file>

<file path=xl/ctrlProps/ctrlProp1853.xml><?xml version="1.0" encoding="utf-8"?>
<formControlPr xmlns="http://schemas.microsoft.com/office/spreadsheetml/2009/9/main" objectType="CheckBox" lockText="1" noThreeD="1"/>
</file>

<file path=xl/ctrlProps/ctrlProp1854.xml><?xml version="1.0" encoding="utf-8"?>
<formControlPr xmlns="http://schemas.microsoft.com/office/spreadsheetml/2009/9/main" objectType="CheckBox" fmlaLink="$E$62" lockText="1" noThreeD="1"/>
</file>

<file path=xl/ctrlProps/ctrlProp1855.xml><?xml version="1.0" encoding="utf-8"?>
<formControlPr xmlns="http://schemas.microsoft.com/office/spreadsheetml/2009/9/main" objectType="CheckBox" lockText="1" noThreeD="1"/>
</file>

<file path=xl/ctrlProps/ctrlProp1856.xml><?xml version="1.0" encoding="utf-8"?>
<formControlPr xmlns="http://schemas.microsoft.com/office/spreadsheetml/2009/9/main" objectType="CheckBox" lockText="1" noThreeD="1"/>
</file>

<file path=xl/ctrlProps/ctrlProp1857.xml><?xml version="1.0" encoding="utf-8"?>
<formControlPr xmlns="http://schemas.microsoft.com/office/spreadsheetml/2009/9/main" objectType="CheckBox" lockText="1" noThreeD="1"/>
</file>

<file path=xl/ctrlProps/ctrlProp1858.xml><?xml version="1.0" encoding="utf-8"?>
<formControlPr xmlns="http://schemas.microsoft.com/office/spreadsheetml/2009/9/main" objectType="CheckBox" lockText="1" noThreeD="1"/>
</file>

<file path=xl/ctrlProps/ctrlProp1859.xml><?xml version="1.0" encoding="utf-8"?>
<formControlPr xmlns="http://schemas.microsoft.com/office/spreadsheetml/2009/9/main" objectType="CheckBox" lockText="1" noThreeD="1"/>
</file>

<file path=xl/ctrlProps/ctrlProp1860.xml><?xml version="1.0" encoding="utf-8"?>
<formControlPr xmlns="http://schemas.microsoft.com/office/spreadsheetml/2009/9/main" objectType="CheckBox" lockText="1" noThreeD="1"/>
</file>

<file path=xl/ctrlProps/ctrlProp1861.xml><?xml version="1.0" encoding="utf-8"?>
<formControlPr xmlns="http://schemas.microsoft.com/office/spreadsheetml/2009/9/main" objectType="CheckBox" lockText="1" noThreeD="1"/>
</file>

<file path=xl/ctrlProps/ctrlProp1862.xml><?xml version="1.0" encoding="utf-8"?>
<formControlPr xmlns="http://schemas.microsoft.com/office/spreadsheetml/2009/9/main" objectType="CheckBox" lockText="1" noThreeD="1"/>
</file>

<file path=xl/ctrlProps/ctrlProp1863.xml><?xml version="1.0" encoding="utf-8"?>
<formControlPr xmlns="http://schemas.microsoft.com/office/spreadsheetml/2009/9/main" objectType="CheckBox" lockText="1" noThreeD="1"/>
</file>

<file path=xl/ctrlProps/ctrlProp1864.xml><?xml version="1.0" encoding="utf-8"?>
<formControlPr xmlns="http://schemas.microsoft.com/office/spreadsheetml/2009/9/main" objectType="CheckBox" lockText="1" noThreeD="1"/>
</file>

<file path=xl/ctrlProps/ctrlProp1865.xml><?xml version="1.0" encoding="utf-8"?>
<formControlPr xmlns="http://schemas.microsoft.com/office/spreadsheetml/2009/9/main" objectType="CheckBox" lockText="1" noThreeD="1"/>
</file>

<file path=xl/ctrlProps/ctrlProp1866.xml><?xml version="1.0" encoding="utf-8"?>
<formControlPr xmlns="http://schemas.microsoft.com/office/spreadsheetml/2009/9/main" objectType="CheckBox" lockText="1" noThreeD="1"/>
</file>

<file path=xl/ctrlProps/ctrlProp1867.xml><?xml version="1.0" encoding="utf-8"?>
<formControlPr xmlns="http://schemas.microsoft.com/office/spreadsheetml/2009/9/main" objectType="CheckBox" fmlaLink="$E$100" lockText="1" noThreeD="1"/>
</file>

<file path=xl/ctrlProps/ctrlProp1868.xml><?xml version="1.0" encoding="utf-8"?>
<formControlPr xmlns="http://schemas.microsoft.com/office/spreadsheetml/2009/9/main" objectType="CheckBox" lockText="1" noThreeD="1"/>
</file>

<file path=xl/ctrlProps/ctrlProp1869.xml><?xml version="1.0" encoding="utf-8"?>
<formControlPr xmlns="http://schemas.microsoft.com/office/spreadsheetml/2009/9/main" objectType="CheckBox" lockText="1" noThreeD="1"/>
</file>

<file path=xl/ctrlProps/ctrlProp1870.xml><?xml version="1.0" encoding="utf-8"?>
<formControlPr xmlns="http://schemas.microsoft.com/office/spreadsheetml/2009/9/main" objectType="CheckBox" lockText="1" noThreeD="1"/>
</file>

<file path=xl/ctrlProps/ctrlProp1871.xml><?xml version="1.0" encoding="utf-8"?>
<formControlPr xmlns="http://schemas.microsoft.com/office/spreadsheetml/2009/9/main" objectType="CheckBox" lockText="1" noThreeD="1"/>
</file>

<file path=xl/ctrlProps/ctrlProp1872.xml><?xml version="1.0" encoding="utf-8"?>
<formControlPr xmlns="http://schemas.microsoft.com/office/spreadsheetml/2009/9/main" objectType="CheckBox" lockText="1" noThreeD="1"/>
</file>

<file path=xl/ctrlProps/ctrlProp1873.xml><?xml version="1.0" encoding="utf-8"?>
<formControlPr xmlns="http://schemas.microsoft.com/office/spreadsheetml/2009/9/main" objectType="CheckBox" lockText="1" noThreeD="1"/>
</file>

<file path=xl/ctrlProps/ctrlProp1874.xml><?xml version="1.0" encoding="utf-8"?>
<formControlPr xmlns="http://schemas.microsoft.com/office/spreadsheetml/2009/9/main" objectType="CheckBox" lockText="1" noThreeD="1"/>
</file>

<file path=xl/ctrlProps/ctrlProp1875.xml><?xml version="1.0" encoding="utf-8"?>
<formControlPr xmlns="http://schemas.microsoft.com/office/spreadsheetml/2009/9/main" objectType="CheckBox" lockText="1" noThreeD="1"/>
</file>

<file path=xl/ctrlProps/ctrlProp1876.xml><?xml version="1.0" encoding="utf-8"?>
<formControlPr xmlns="http://schemas.microsoft.com/office/spreadsheetml/2009/9/main" objectType="CheckBox" lockText="1" noThreeD="1"/>
</file>

<file path=xl/ctrlProps/ctrlProp1877.xml><?xml version="1.0" encoding="utf-8"?>
<formControlPr xmlns="http://schemas.microsoft.com/office/spreadsheetml/2009/9/main" objectType="CheckBox" lockText="1" noThreeD="1"/>
</file>

<file path=xl/ctrlProps/ctrlProp1878.xml><?xml version="1.0" encoding="utf-8"?>
<formControlPr xmlns="http://schemas.microsoft.com/office/spreadsheetml/2009/9/main" objectType="CheckBox" lockText="1" noThreeD="1"/>
</file>

<file path=xl/ctrlProps/ctrlProp1879.xml><?xml version="1.0" encoding="utf-8"?>
<formControlPr xmlns="http://schemas.microsoft.com/office/spreadsheetml/2009/9/main" objectType="CheckBox" lockText="1" noThreeD="1"/>
</file>

<file path=xl/ctrlProps/ctrlProp1880.xml><?xml version="1.0" encoding="utf-8"?>
<formControlPr xmlns="http://schemas.microsoft.com/office/spreadsheetml/2009/9/main" objectType="CheckBox" lockText="1" noThreeD="1"/>
</file>

<file path=xl/ctrlProps/ctrlProp1881.xml><?xml version="1.0" encoding="utf-8"?>
<formControlPr xmlns="http://schemas.microsoft.com/office/spreadsheetml/2009/9/main" objectType="CheckBox" lockText="1" noThreeD="1"/>
</file>

<file path=xl/ctrlProps/ctrlProp1882.xml><?xml version="1.0" encoding="utf-8"?>
<formControlPr xmlns="http://schemas.microsoft.com/office/spreadsheetml/2009/9/main" objectType="CheckBox" lockText="1" noThreeD="1"/>
</file>

<file path=xl/ctrlProps/ctrlProp1883.xml><?xml version="1.0" encoding="utf-8"?>
<formControlPr xmlns="http://schemas.microsoft.com/office/spreadsheetml/2009/9/main" objectType="CheckBox" lockText="1" noThreeD="1"/>
</file>

<file path=xl/ctrlProps/ctrlProp1884.xml><?xml version="1.0" encoding="utf-8"?>
<formControlPr xmlns="http://schemas.microsoft.com/office/spreadsheetml/2009/9/main" objectType="CheckBox" lockText="1" noThreeD="1"/>
</file>

<file path=xl/ctrlProps/ctrlProp1885.xml><?xml version="1.0" encoding="utf-8"?>
<formControlPr xmlns="http://schemas.microsoft.com/office/spreadsheetml/2009/9/main" objectType="CheckBox" lockText="1" noThreeD="1"/>
</file>

<file path=xl/ctrlProps/ctrlProp1886.xml><?xml version="1.0" encoding="utf-8"?>
<formControlPr xmlns="http://schemas.microsoft.com/office/spreadsheetml/2009/9/main" objectType="CheckBox" lockText="1" noThreeD="1"/>
</file>

<file path=xl/ctrlProps/ctrlProp1887.xml><?xml version="1.0" encoding="utf-8"?>
<formControlPr xmlns="http://schemas.microsoft.com/office/spreadsheetml/2009/9/main" objectType="CheckBox" lockText="1" noThreeD="1"/>
</file>

<file path=xl/ctrlProps/ctrlProp1888.xml><?xml version="1.0" encoding="utf-8"?>
<formControlPr xmlns="http://schemas.microsoft.com/office/spreadsheetml/2009/9/main" objectType="CheckBox" lockText="1" noThreeD="1"/>
</file>

<file path=xl/ctrlProps/ctrlProp1889.xml><?xml version="1.0" encoding="utf-8"?>
<formControlPr xmlns="http://schemas.microsoft.com/office/spreadsheetml/2009/9/main" objectType="CheckBox" lockText="1" noThreeD="1"/>
</file>

<file path=xl/ctrlProps/ctrlProp1890.xml><?xml version="1.0" encoding="utf-8"?>
<formControlPr xmlns="http://schemas.microsoft.com/office/spreadsheetml/2009/9/main" objectType="CheckBox" lockText="1" noThreeD="1"/>
</file>

<file path=xl/ctrlProps/ctrlProp1891.xml><?xml version="1.0" encoding="utf-8"?>
<formControlPr xmlns="http://schemas.microsoft.com/office/spreadsheetml/2009/9/main" objectType="CheckBox" lockText="1" noThreeD="1"/>
</file>

<file path=xl/ctrlProps/ctrlProp1892.xml><?xml version="1.0" encoding="utf-8"?>
<formControlPr xmlns="http://schemas.microsoft.com/office/spreadsheetml/2009/9/main" objectType="CheckBox" fmlaLink="$E$62" lockText="1" noThreeD="1"/>
</file>

<file path=xl/ctrlProps/ctrlProp1893.xml><?xml version="1.0" encoding="utf-8"?>
<formControlPr xmlns="http://schemas.microsoft.com/office/spreadsheetml/2009/9/main" objectType="CheckBox" lockText="1" noThreeD="1"/>
</file>

<file path=xl/ctrlProps/ctrlProp1894.xml><?xml version="1.0" encoding="utf-8"?>
<formControlPr xmlns="http://schemas.microsoft.com/office/spreadsheetml/2009/9/main" objectType="CheckBox" lockText="1" noThreeD="1"/>
</file>

<file path=xl/ctrlProps/ctrlProp1895.xml><?xml version="1.0" encoding="utf-8"?>
<formControlPr xmlns="http://schemas.microsoft.com/office/spreadsheetml/2009/9/main" objectType="CheckBox" lockText="1" noThreeD="1"/>
</file>

<file path=xl/ctrlProps/ctrlProp1896.xml><?xml version="1.0" encoding="utf-8"?>
<formControlPr xmlns="http://schemas.microsoft.com/office/spreadsheetml/2009/9/main" objectType="CheckBox" lockText="1" noThreeD="1"/>
</file>

<file path=xl/ctrlProps/ctrlProp1897.xml><?xml version="1.0" encoding="utf-8"?>
<formControlPr xmlns="http://schemas.microsoft.com/office/spreadsheetml/2009/9/main" objectType="CheckBox" lockText="1" noThreeD="1"/>
</file>

<file path=xl/ctrlProps/ctrlProp1898.xml><?xml version="1.0" encoding="utf-8"?>
<formControlPr xmlns="http://schemas.microsoft.com/office/spreadsheetml/2009/9/main" objectType="CheckBox" lockText="1" noThreeD="1"/>
</file>

<file path=xl/ctrlProps/ctrlProp1899.xml><?xml version="1.0" encoding="utf-8"?>
<formControlPr xmlns="http://schemas.microsoft.com/office/spreadsheetml/2009/9/main" objectType="CheckBox" lockText="1" noThreeD="1"/>
</file>

<file path=xl/ctrlProps/ctrlProp1900.xml><?xml version="1.0" encoding="utf-8"?>
<formControlPr xmlns="http://schemas.microsoft.com/office/spreadsheetml/2009/9/main" objectType="CheckBox" lockText="1" noThreeD="1"/>
</file>

<file path=xl/ctrlProps/ctrlProp1901.xml><?xml version="1.0" encoding="utf-8"?>
<formControlPr xmlns="http://schemas.microsoft.com/office/spreadsheetml/2009/9/main" objectType="CheckBox" lockText="1" noThreeD="1"/>
</file>

<file path=xl/ctrlProps/ctrlProp1902.xml><?xml version="1.0" encoding="utf-8"?>
<formControlPr xmlns="http://schemas.microsoft.com/office/spreadsheetml/2009/9/main" objectType="CheckBox" lockText="1" noThreeD="1"/>
</file>

<file path=xl/ctrlProps/ctrlProp1903.xml><?xml version="1.0" encoding="utf-8"?>
<formControlPr xmlns="http://schemas.microsoft.com/office/spreadsheetml/2009/9/main" objectType="CheckBox" lockText="1" noThreeD="1"/>
</file>

<file path=xl/ctrlProps/ctrlProp1904.xml><?xml version="1.0" encoding="utf-8"?>
<formControlPr xmlns="http://schemas.microsoft.com/office/spreadsheetml/2009/9/main" objectType="CheckBox" lockText="1" noThreeD="1"/>
</file>

<file path=xl/ctrlProps/ctrlProp1905.xml><?xml version="1.0" encoding="utf-8"?>
<formControlPr xmlns="http://schemas.microsoft.com/office/spreadsheetml/2009/9/main" objectType="CheckBox" checked="Checked" fmlaLink="$E$101" lockText="1" noThreeD="1"/>
</file>

<file path=xl/ctrlProps/ctrlProp1906.xml><?xml version="1.0" encoding="utf-8"?>
<formControlPr xmlns="http://schemas.microsoft.com/office/spreadsheetml/2009/9/main" objectType="CheckBox" lockText="1" noThreeD="1"/>
</file>

<file path=xl/ctrlProps/ctrlProp1907.xml><?xml version="1.0" encoding="utf-8"?>
<formControlPr xmlns="http://schemas.microsoft.com/office/spreadsheetml/2009/9/main" objectType="CheckBox" lockText="1" noThreeD="1"/>
</file>

<file path=xl/ctrlProps/ctrlProp1908.xml><?xml version="1.0" encoding="utf-8"?>
<formControlPr xmlns="http://schemas.microsoft.com/office/spreadsheetml/2009/9/main" objectType="CheckBox" lockText="1" noThreeD="1"/>
</file>

<file path=xl/ctrlProps/ctrlProp1909.xml><?xml version="1.0" encoding="utf-8"?>
<formControlPr xmlns="http://schemas.microsoft.com/office/spreadsheetml/2009/9/main" objectType="CheckBox" lockText="1" noThreeD="1"/>
</file>

<file path=xl/ctrlProps/ctrlProp1910.xml><?xml version="1.0" encoding="utf-8"?>
<formControlPr xmlns="http://schemas.microsoft.com/office/spreadsheetml/2009/9/main" objectType="CheckBox" lockText="1" noThreeD="1"/>
</file>

<file path=xl/ctrlProps/ctrlProp1911.xml><?xml version="1.0" encoding="utf-8"?>
<formControlPr xmlns="http://schemas.microsoft.com/office/spreadsheetml/2009/9/main" objectType="CheckBox" lockText="1" noThreeD="1"/>
</file>

<file path=xl/ctrlProps/ctrlProp1912.xml><?xml version="1.0" encoding="utf-8"?>
<formControlPr xmlns="http://schemas.microsoft.com/office/spreadsheetml/2009/9/main" objectType="CheckBox" lockText="1" noThreeD="1"/>
</file>

<file path=xl/ctrlProps/ctrlProp1913.xml><?xml version="1.0" encoding="utf-8"?>
<formControlPr xmlns="http://schemas.microsoft.com/office/spreadsheetml/2009/9/main" objectType="CheckBox" lockText="1" noThreeD="1"/>
</file>

<file path=xl/ctrlProps/ctrlProp1914.xml><?xml version="1.0" encoding="utf-8"?>
<formControlPr xmlns="http://schemas.microsoft.com/office/spreadsheetml/2009/9/main" objectType="CheckBox" lockText="1" noThreeD="1"/>
</file>

<file path=xl/ctrlProps/ctrlProp1915.xml><?xml version="1.0" encoding="utf-8"?>
<formControlPr xmlns="http://schemas.microsoft.com/office/spreadsheetml/2009/9/main" objectType="CheckBox" lockText="1" noThreeD="1"/>
</file>

<file path=xl/ctrlProps/ctrlProp1916.xml><?xml version="1.0" encoding="utf-8"?>
<formControlPr xmlns="http://schemas.microsoft.com/office/spreadsheetml/2009/9/main" objectType="CheckBox" lockText="1" noThreeD="1"/>
</file>

<file path=xl/ctrlProps/ctrlProp1917.xml><?xml version="1.0" encoding="utf-8"?>
<formControlPr xmlns="http://schemas.microsoft.com/office/spreadsheetml/2009/9/main" objectType="CheckBox" lockText="1" noThreeD="1"/>
</file>

<file path=xl/ctrlProps/ctrlProp1918.xml><?xml version="1.0" encoding="utf-8"?>
<formControlPr xmlns="http://schemas.microsoft.com/office/spreadsheetml/2009/9/main" objectType="CheckBox" lockText="1" noThreeD="1"/>
</file>

<file path=xl/ctrlProps/ctrlProp1919.xml><?xml version="1.0" encoding="utf-8"?>
<formControlPr xmlns="http://schemas.microsoft.com/office/spreadsheetml/2009/9/main" objectType="CheckBox" lockText="1" noThreeD="1"/>
</file>

<file path=xl/ctrlProps/ctrlProp1920.xml><?xml version="1.0" encoding="utf-8"?>
<formControlPr xmlns="http://schemas.microsoft.com/office/spreadsheetml/2009/9/main" objectType="CheckBox" lockText="1" noThreeD="1"/>
</file>

<file path=xl/ctrlProps/ctrlProp1921.xml><?xml version="1.0" encoding="utf-8"?>
<formControlPr xmlns="http://schemas.microsoft.com/office/spreadsheetml/2009/9/main" objectType="CheckBox" lockText="1" noThreeD="1"/>
</file>

<file path=xl/ctrlProps/ctrlProp1922.xml><?xml version="1.0" encoding="utf-8"?>
<formControlPr xmlns="http://schemas.microsoft.com/office/spreadsheetml/2009/9/main" objectType="CheckBox" lockText="1" noThreeD="1"/>
</file>

<file path=xl/ctrlProps/ctrlProp1923.xml><?xml version="1.0" encoding="utf-8"?>
<formControlPr xmlns="http://schemas.microsoft.com/office/spreadsheetml/2009/9/main" objectType="CheckBox" lockText="1" noThreeD="1"/>
</file>

<file path=xl/ctrlProps/ctrlProp1924.xml><?xml version="1.0" encoding="utf-8"?>
<formControlPr xmlns="http://schemas.microsoft.com/office/spreadsheetml/2009/9/main" objectType="CheckBox" lockText="1" noThreeD="1"/>
</file>

<file path=xl/ctrlProps/ctrlProp1925.xml><?xml version="1.0" encoding="utf-8"?>
<formControlPr xmlns="http://schemas.microsoft.com/office/spreadsheetml/2009/9/main" objectType="CheckBox" lockText="1" noThreeD="1"/>
</file>

<file path=xl/ctrlProps/ctrlProp1926.xml><?xml version="1.0" encoding="utf-8"?>
<formControlPr xmlns="http://schemas.microsoft.com/office/spreadsheetml/2009/9/main" objectType="CheckBox" lockText="1" noThreeD="1"/>
</file>

<file path=xl/ctrlProps/ctrlProp1927.xml><?xml version="1.0" encoding="utf-8"?>
<formControlPr xmlns="http://schemas.microsoft.com/office/spreadsheetml/2009/9/main" objectType="CheckBox" lockText="1" noThreeD="1"/>
</file>

<file path=xl/ctrlProps/ctrlProp1928.xml><?xml version="1.0" encoding="utf-8"?>
<formControlPr xmlns="http://schemas.microsoft.com/office/spreadsheetml/2009/9/main" objectType="CheckBox" lockText="1" noThreeD="1"/>
</file>

<file path=xl/ctrlProps/ctrlProp1929.xml><?xml version="1.0" encoding="utf-8"?>
<formControlPr xmlns="http://schemas.microsoft.com/office/spreadsheetml/2009/9/main" objectType="CheckBox" lockText="1" noThreeD="1"/>
</file>

<file path=xl/ctrlProps/ctrlProp1930.xml><?xml version="1.0" encoding="utf-8"?>
<formControlPr xmlns="http://schemas.microsoft.com/office/spreadsheetml/2009/9/main" objectType="CheckBox" lockText="1" noThreeD="1"/>
</file>

<file path=xl/ctrlProps/ctrlProp1931.xml><?xml version="1.0" encoding="utf-8"?>
<formControlPr xmlns="http://schemas.microsoft.com/office/spreadsheetml/2009/9/main" objectType="CheckBox" fmlaLink="$E$62" lockText="1" noThreeD="1"/>
</file>

<file path=xl/ctrlProps/ctrlProp1932.xml><?xml version="1.0" encoding="utf-8"?>
<formControlPr xmlns="http://schemas.microsoft.com/office/spreadsheetml/2009/9/main" objectType="CheckBox" lockText="1" noThreeD="1"/>
</file>

<file path=xl/ctrlProps/ctrlProp1933.xml><?xml version="1.0" encoding="utf-8"?>
<formControlPr xmlns="http://schemas.microsoft.com/office/spreadsheetml/2009/9/main" objectType="CheckBox" lockText="1" noThreeD="1"/>
</file>

<file path=xl/ctrlProps/ctrlProp1934.xml><?xml version="1.0" encoding="utf-8"?>
<formControlPr xmlns="http://schemas.microsoft.com/office/spreadsheetml/2009/9/main" objectType="CheckBox" lockText="1" noThreeD="1"/>
</file>

<file path=xl/ctrlProps/ctrlProp1935.xml><?xml version="1.0" encoding="utf-8"?>
<formControlPr xmlns="http://schemas.microsoft.com/office/spreadsheetml/2009/9/main" objectType="CheckBox" lockText="1" noThreeD="1"/>
</file>

<file path=xl/ctrlProps/ctrlProp1936.xml><?xml version="1.0" encoding="utf-8"?>
<formControlPr xmlns="http://schemas.microsoft.com/office/spreadsheetml/2009/9/main" objectType="CheckBox" lockText="1" noThreeD="1"/>
</file>

<file path=xl/ctrlProps/ctrlProp1937.xml><?xml version="1.0" encoding="utf-8"?>
<formControlPr xmlns="http://schemas.microsoft.com/office/spreadsheetml/2009/9/main" objectType="CheckBox" lockText="1" noThreeD="1"/>
</file>

<file path=xl/ctrlProps/ctrlProp1938.xml><?xml version="1.0" encoding="utf-8"?>
<formControlPr xmlns="http://schemas.microsoft.com/office/spreadsheetml/2009/9/main" objectType="CheckBox" lockText="1" noThreeD="1"/>
</file>

<file path=xl/ctrlProps/ctrlProp1939.xml><?xml version="1.0" encoding="utf-8"?>
<formControlPr xmlns="http://schemas.microsoft.com/office/spreadsheetml/2009/9/main" objectType="CheckBox" lockText="1" noThreeD="1"/>
</file>

<file path=xl/ctrlProps/ctrlProp1940.xml><?xml version="1.0" encoding="utf-8"?>
<formControlPr xmlns="http://schemas.microsoft.com/office/spreadsheetml/2009/9/main" objectType="CheckBox" lockText="1" noThreeD="1"/>
</file>

<file path=xl/ctrlProps/ctrlProp1941.xml><?xml version="1.0" encoding="utf-8"?>
<formControlPr xmlns="http://schemas.microsoft.com/office/spreadsheetml/2009/9/main" objectType="CheckBox" lockText="1" noThreeD="1"/>
</file>

<file path=xl/ctrlProps/ctrlProp1942.xml><?xml version="1.0" encoding="utf-8"?>
<formControlPr xmlns="http://schemas.microsoft.com/office/spreadsheetml/2009/9/main" objectType="CheckBox" lockText="1" noThreeD="1"/>
</file>

<file path=xl/ctrlProps/ctrlProp1943.xml><?xml version="1.0" encoding="utf-8"?>
<formControlPr xmlns="http://schemas.microsoft.com/office/spreadsheetml/2009/9/main" objectType="CheckBox" lockText="1" noThreeD="1"/>
</file>

<file path=xl/ctrlProps/ctrlProp1944.xml><?xml version="1.0" encoding="utf-8"?>
<formControlPr xmlns="http://schemas.microsoft.com/office/spreadsheetml/2009/9/main" objectType="CheckBox" fmlaLink="$E$102" lockText="1" noThreeD="1"/>
</file>

<file path=xl/ctrlProps/ctrlProp1945.xml><?xml version="1.0" encoding="utf-8"?>
<formControlPr xmlns="http://schemas.microsoft.com/office/spreadsheetml/2009/9/main" objectType="CheckBox" lockText="1" noThreeD="1"/>
</file>

<file path=xl/ctrlProps/ctrlProp1946.xml><?xml version="1.0" encoding="utf-8"?>
<formControlPr xmlns="http://schemas.microsoft.com/office/spreadsheetml/2009/9/main" objectType="CheckBox" lockText="1" noThreeD="1"/>
</file>

<file path=xl/ctrlProps/ctrlProp1947.xml><?xml version="1.0" encoding="utf-8"?>
<formControlPr xmlns="http://schemas.microsoft.com/office/spreadsheetml/2009/9/main" objectType="CheckBox" lockText="1" noThreeD="1"/>
</file>

<file path=xl/ctrlProps/ctrlProp1948.xml><?xml version="1.0" encoding="utf-8"?>
<formControlPr xmlns="http://schemas.microsoft.com/office/spreadsheetml/2009/9/main" objectType="CheckBox" lockText="1" noThreeD="1"/>
</file>

<file path=xl/ctrlProps/ctrlProp1949.xml><?xml version="1.0" encoding="utf-8"?>
<formControlPr xmlns="http://schemas.microsoft.com/office/spreadsheetml/2009/9/main" objectType="CheckBox" lockText="1" noThreeD="1"/>
</file>

<file path=xl/ctrlProps/ctrlProp1950.xml><?xml version="1.0" encoding="utf-8"?>
<formControlPr xmlns="http://schemas.microsoft.com/office/spreadsheetml/2009/9/main" objectType="CheckBox" lockText="1" noThreeD="1"/>
</file>

<file path=xl/ctrlProps/ctrlProp1951.xml><?xml version="1.0" encoding="utf-8"?>
<formControlPr xmlns="http://schemas.microsoft.com/office/spreadsheetml/2009/9/main" objectType="CheckBox" lockText="1" noThreeD="1"/>
</file>

<file path=xl/ctrlProps/ctrlProp1952.xml><?xml version="1.0" encoding="utf-8"?>
<formControlPr xmlns="http://schemas.microsoft.com/office/spreadsheetml/2009/9/main" objectType="CheckBox" lockText="1" noThreeD="1"/>
</file>

<file path=xl/ctrlProps/ctrlProp1953.xml><?xml version="1.0" encoding="utf-8"?>
<formControlPr xmlns="http://schemas.microsoft.com/office/spreadsheetml/2009/9/main" objectType="CheckBox" lockText="1" noThreeD="1"/>
</file>

<file path=xl/ctrlProps/ctrlProp1954.xml><?xml version="1.0" encoding="utf-8"?>
<formControlPr xmlns="http://schemas.microsoft.com/office/spreadsheetml/2009/9/main" objectType="CheckBox" lockText="1" noThreeD="1"/>
</file>

<file path=xl/ctrlProps/ctrlProp1955.xml><?xml version="1.0" encoding="utf-8"?>
<formControlPr xmlns="http://schemas.microsoft.com/office/spreadsheetml/2009/9/main" objectType="CheckBox" lockText="1" noThreeD="1"/>
</file>

<file path=xl/ctrlProps/ctrlProp1956.xml><?xml version="1.0" encoding="utf-8"?>
<formControlPr xmlns="http://schemas.microsoft.com/office/spreadsheetml/2009/9/main" objectType="CheckBox" lockText="1" noThreeD="1"/>
</file>

<file path=xl/ctrlProps/ctrlProp1957.xml><?xml version="1.0" encoding="utf-8"?>
<formControlPr xmlns="http://schemas.microsoft.com/office/spreadsheetml/2009/9/main" objectType="CheckBox" lockText="1" noThreeD="1"/>
</file>

<file path=xl/ctrlProps/ctrlProp1958.xml><?xml version="1.0" encoding="utf-8"?>
<formControlPr xmlns="http://schemas.microsoft.com/office/spreadsheetml/2009/9/main" objectType="CheckBox" lockText="1" noThreeD="1"/>
</file>

<file path=xl/ctrlProps/ctrlProp1959.xml><?xml version="1.0" encoding="utf-8"?>
<formControlPr xmlns="http://schemas.microsoft.com/office/spreadsheetml/2009/9/main" objectType="CheckBox" lockText="1" noThreeD="1"/>
</file>

<file path=xl/ctrlProps/ctrlProp1960.xml><?xml version="1.0" encoding="utf-8"?>
<formControlPr xmlns="http://schemas.microsoft.com/office/spreadsheetml/2009/9/main" objectType="CheckBox" lockText="1" noThreeD="1"/>
</file>

<file path=xl/ctrlProps/ctrlProp1961.xml><?xml version="1.0" encoding="utf-8"?>
<formControlPr xmlns="http://schemas.microsoft.com/office/spreadsheetml/2009/9/main" objectType="CheckBox" lockText="1" noThreeD="1"/>
</file>

<file path=xl/ctrlProps/ctrlProp1962.xml><?xml version="1.0" encoding="utf-8"?>
<formControlPr xmlns="http://schemas.microsoft.com/office/spreadsheetml/2009/9/main" objectType="CheckBox" lockText="1" noThreeD="1"/>
</file>

<file path=xl/ctrlProps/ctrlProp1963.xml><?xml version="1.0" encoding="utf-8"?>
<formControlPr xmlns="http://schemas.microsoft.com/office/spreadsheetml/2009/9/main" objectType="CheckBox" lockText="1" noThreeD="1"/>
</file>

<file path=xl/ctrlProps/ctrlProp1964.xml><?xml version="1.0" encoding="utf-8"?>
<formControlPr xmlns="http://schemas.microsoft.com/office/spreadsheetml/2009/9/main" objectType="CheckBox" lockText="1" noThreeD="1"/>
</file>

<file path=xl/ctrlProps/ctrlProp1965.xml><?xml version="1.0" encoding="utf-8"?>
<formControlPr xmlns="http://schemas.microsoft.com/office/spreadsheetml/2009/9/main" objectType="CheckBox" lockText="1" noThreeD="1"/>
</file>

<file path=xl/ctrlProps/ctrlProp1966.xml><?xml version="1.0" encoding="utf-8"?>
<formControlPr xmlns="http://schemas.microsoft.com/office/spreadsheetml/2009/9/main" objectType="CheckBox" lockText="1" noThreeD="1"/>
</file>

<file path=xl/ctrlProps/ctrlProp1967.xml><?xml version="1.0" encoding="utf-8"?>
<formControlPr xmlns="http://schemas.microsoft.com/office/spreadsheetml/2009/9/main" objectType="CheckBox" lockText="1" noThreeD="1"/>
</file>

<file path=xl/ctrlProps/ctrlProp1968.xml><?xml version="1.0" encoding="utf-8"?>
<formControlPr xmlns="http://schemas.microsoft.com/office/spreadsheetml/2009/9/main" objectType="CheckBox" lockText="1" noThreeD="1"/>
</file>

<file path=xl/ctrlProps/ctrlProp1969.xml><?xml version="1.0" encoding="utf-8"?>
<formControlPr xmlns="http://schemas.microsoft.com/office/spreadsheetml/2009/9/main" objectType="CheckBox" lockText="1" noThreeD="1"/>
</file>

<file path=xl/ctrlProps/ctrlProp1970.xml><?xml version="1.0" encoding="utf-8"?>
<formControlPr xmlns="http://schemas.microsoft.com/office/spreadsheetml/2009/9/main" objectType="CheckBox" fmlaLink="$E$62" lockText="1" noThreeD="1"/>
</file>

<file path=xl/ctrlProps/ctrlProp1971.xml><?xml version="1.0" encoding="utf-8"?>
<formControlPr xmlns="http://schemas.microsoft.com/office/spreadsheetml/2009/9/main" objectType="CheckBox" lockText="1" noThreeD="1"/>
</file>

<file path=xl/ctrlProps/ctrlProp1972.xml><?xml version="1.0" encoding="utf-8"?>
<formControlPr xmlns="http://schemas.microsoft.com/office/spreadsheetml/2009/9/main" objectType="CheckBox" lockText="1" noThreeD="1"/>
</file>

<file path=xl/ctrlProps/ctrlProp1973.xml><?xml version="1.0" encoding="utf-8"?>
<formControlPr xmlns="http://schemas.microsoft.com/office/spreadsheetml/2009/9/main" objectType="CheckBox" lockText="1" noThreeD="1"/>
</file>

<file path=xl/ctrlProps/ctrlProp1974.xml><?xml version="1.0" encoding="utf-8"?>
<formControlPr xmlns="http://schemas.microsoft.com/office/spreadsheetml/2009/9/main" objectType="CheckBox" lockText="1" noThreeD="1"/>
</file>

<file path=xl/ctrlProps/ctrlProp1975.xml><?xml version="1.0" encoding="utf-8"?>
<formControlPr xmlns="http://schemas.microsoft.com/office/spreadsheetml/2009/9/main" objectType="CheckBox" lockText="1" noThreeD="1"/>
</file>

<file path=xl/ctrlProps/ctrlProp1976.xml><?xml version="1.0" encoding="utf-8"?>
<formControlPr xmlns="http://schemas.microsoft.com/office/spreadsheetml/2009/9/main" objectType="CheckBox" lockText="1" noThreeD="1"/>
</file>

<file path=xl/ctrlProps/ctrlProp1977.xml><?xml version="1.0" encoding="utf-8"?>
<formControlPr xmlns="http://schemas.microsoft.com/office/spreadsheetml/2009/9/main" objectType="CheckBox" lockText="1" noThreeD="1"/>
</file>

<file path=xl/ctrlProps/ctrlProp1978.xml><?xml version="1.0" encoding="utf-8"?>
<formControlPr xmlns="http://schemas.microsoft.com/office/spreadsheetml/2009/9/main" objectType="CheckBox" lockText="1" noThreeD="1"/>
</file>

<file path=xl/ctrlProps/ctrlProp1979.xml><?xml version="1.0" encoding="utf-8"?>
<formControlPr xmlns="http://schemas.microsoft.com/office/spreadsheetml/2009/9/main" objectType="CheckBox" lockText="1" noThreeD="1"/>
</file>

<file path=xl/ctrlProps/ctrlProp1980.xml><?xml version="1.0" encoding="utf-8"?>
<formControlPr xmlns="http://schemas.microsoft.com/office/spreadsheetml/2009/9/main" objectType="CheckBox" lockText="1" noThreeD="1"/>
</file>

<file path=xl/ctrlProps/ctrlProp1981.xml><?xml version="1.0" encoding="utf-8"?>
<formControlPr xmlns="http://schemas.microsoft.com/office/spreadsheetml/2009/9/main" objectType="CheckBox" lockText="1" noThreeD="1"/>
</file>

<file path=xl/ctrlProps/ctrlProp1982.xml><?xml version="1.0" encoding="utf-8"?>
<formControlPr xmlns="http://schemas.microsoft.com/office/spreadsheetml/2009/9/main" objectType="CheckBox" lockText="1" noThreeD="1"/>
</file>

<file path=xl/ctrlProps/ctrlProp1983.xml><?xml version="1.0" encoding="utf-8"?>
<formControlPr xmlns="http://schemas.microsoft.com/office/spreadsheetml/2009/9/main" objectType="CheckBox" fmlaLink="$E$104" lockText="1" noThreeD="1"/>
</file>

<file path=xl/ctrlProps/ctrlProp1984.xml><?xml version="1.0" encoding="utf-8"?>
<formControlPr xmlns="http://schemas.microsoft.com/office/spreadsheetml/2009/9/main" objectType="CheckBox" lockText="1" noThreeD="1"/>
</file>

<file path=xl/ctrlProps/ctrlProp1985.xml><?xml version="1.0" encoding="utf-8"?>
<formControlPr xmlns="http://schemas.microsoft.com/office/spreadsheetml/2009/9/main" objectType="CheckBox" lockText="1" noThreeD="1"/>
</file>

<file path=xl/ctrlProps/ctrlProp1986.xml><?xml version="1.0" encoding="utf-8"?>
<formControlPr xmlns="http://schemas.microsoft.com/office/spreadsheetml/2009/9/main" objectType="CheckBox" lockText="1" noThreeD="1"/>
</file>

<file path=xl/ctrlProps/ctrlProp1987.xml><?xml version="1.0" encoding="utf-8"?>
<formControlPr xmlns="http://schemas.microsoft.com/office/spreadsheetml/2009/9/main" objectType="CheckBox" lockText="1" noThreeD="1"/>
</file>

<file path=xl/ctrlProps/ctrlProp1988.xml><?xml version="1.0" encoding="utf-8"?>
<formControlPr xmlns="http://schemas.microsoft.com/office/spreadsheetml/2009/9/main" objectType="CheckBox" lockText="1" noThreeD="1"/>
</file>

<file path=xl/ctrlProps/ctrlProp1989.xml><?xml version="1.0" encoding="utf-8"?>
<formControlPr xmlns="http://schemas.microsoft.com/office/spreadsheetml/2009/9/main" objectType="CheckBox" lockText="1" noThreeD="1"/>
</file>

<file path=xl/ctrlProps/ctrlProp1990.xml><?xml version="1.0" encoding="utf-8"?>
<formControlPr xmlns="http://schemas.microsoft.com/office/spreadsheetml/2009/9/main" objectType="CheckBox" lockText="1" noThreeD="1"/>
</file>

<file path=xl/ctrlProps/ctrlProp1991.xml><?xml version="1.0" encoding="utf-8"?>
<formControlPr xmlns="http://schemas.microsoft.com/office/spreadsheetml/2009/9/main" objectType="CheckBox" lockText="1" noThreeD="1"/>
</file>

<file path=xl/ctrlProps/ctrlProp1992.xml><?xml version="1.0" encoding="utf-8"?>
<formControlPr xmlns="http://schemas.microsoft.com/office/spreadsheetml/2009/9/main" objectType="CheckBox" lockText="1" noThreeD="1"/>
</file>

<file path=xl/ctrlProps/ctrlProp1993.xml><?xml version="1.0" encoding="utf-8"?>
<formControlPr xmlns="http://schemas.microsoft.com/office/spreadsheetml/2009/9/main" objectType="CheckBox" lockText="1" noThreeD="1"/>
</file>

<file path=xl/ctrlProps/ctrlProp1994.xml><?xml version="1.0" encoding="utf-8"?>
<formControlPr xmlns="http://schemas.microsoft.com/office/spreadsheetml/2009/9/main" objectType="CheckBox" lockText="1" noThreeD="1"/>
</file>

<file path=xl/ctrlProps/ctrlProp1995.xml><?xml version="1.0" encoding="utf-8"?>
<formControlPr xmlns="http://schemas.microsoft.com/office/spreadsheetml/2009/9/main" objectType="CheckBox" lockText="1" noThreeD="1"/>
</file>

<file path=xl/ctrlProps/ctrlProp1996.xml><?xml version="1.0" encoding="utf-8"?>
<formControlPr xmlns="http://schemas.microsoft.com/office/spreadsheetml/2009/9/main" objectType="CheckBox" lockText="1" noThreeD="1"/>
</file>

<file path=xl/ctrlProps/ctrlProp1997.xml><?xml version="1.0" encoding="utf-8"?>
<formControlPr xmlns="http://schemas.microsoft.com/office/spreadsheetml/2009/9/main" objectType="CheckBox" lockText="1" noThreeD="1"/>
</file>

<file path=xl/ctrlProps/ctrlProp1998.xml><?xml version="1.0" encoding="utf-8"?>
<formControlPr xmlns="http://schemas.microsoft.com/office/spreadsheetml/2009/9/main" objectType="CheckBox" lockText="1" noThreeD="1"/>
</file>

<file path=xl/ctrlProps/ctrlProp1999.xml><?xml version="1.0" encoding="utf-8"?>
<formControlPr xmlns="http://schemas.microsoft.com/office/spreadsheetml/2009/9/main" objectType="CheckBox" lockText="1" noThreeD="1"/>
</file>

<file path=xl/ctrlProps/ctrlProp2000.xml><?xml version="1.0" encoding="utf-8"?>
<formControlPr xmlns="http://schemas.microsoft.com/office/spreadsheetml/2009/9/main" objectType="CheckBox" lockText="1" noThreeD="1"/>
</file>

<file path=xl/ctrlProps/ctrlProp2001.xml><?xml version="1.0" encoding="utf-8"?>
<formControlPr xmlns="http://schemas.microsoft.com/office/spreadsheetml/2009/9/main" objectType="CheckBox" lockText="1" noThreeD="1"/>
</file>

<file path=xl/ctrlProps/ctrlProp2002.xml><?xml version="1.0" encoding="utf-8"?>
<formControlPr xmlns="http://schemas.microsoft.com/office/spreadsheetml/2009/9/main" objectType="CheckBox" lockText="1" noThreeD="1"/>
</file>

<file path=xl/ctrlProps/ctrlProp2003.xml><?xml version="1.0" encoding="utf-8"?>
<formControlPr xmlns="http://schemas.microsoft.com/office/spreadsheetml/2009/9/main" objectType="CheckBox" lockText="1" noThreeD="1"/>
</file>

<file path=xl/ctrlProps/ctrlProp2004.xml><?xml version="1.0" encoding="utf-8"?>
<formControlPr xmlns="http://schemas.microsoft.com/office/spreadsheetml/2009/9/main" objectType="CheckBox" lockText="1" noThreeD="1"/>
</file>

<file path=xl/ctrlProps/ctrlProp2005.xml><?xml version="1.0" encoding="utf-8"?>
<formControlPr xmlns="http://schemas.microsoft.com/office/spreadsheetml/2009/9/main" objectType="CheckBox" lockText="1" noThreeD="1"/>
</file>

<file path=xl/ctrlProps/ctrlProp2006.xml><?xml version="1.0" encoding="utf-8"?>
<formControlPr xmlns="http://schemas.microsoft.com/office/spreadsheetml/2009/9/main" objectType="CheckBox" lockText="1" noThreeD="1"/>
</file>

<file path=xl/ctrlProps/ctrlProp2007.xml><?xml version="1.0" encoding="utf-8"?>
<formControlPr xmlns="http://schemas.microsoft.com/office/spreadsheetml/2009/9/main" objectType="CheckBox" lockText="1" noThreeD="1"/>
</file>

<file path=xl/ctrlProps/ctrlProp2008.xml><?xml version="1.0" encoding="utf-8"?>
<formControlPr xmlns="http://schemas.microsoft.com/office/spreadsheetml/2009/9/main" objectType="CheckBox" lockText="1" noThreeD="1"/>
</file>

<file path=xl/ctrlProps/ctrlProp2009.xml><?xml version="1.0" encoding="utf-8"?>
<formControlPr xmlns="http://schemas.microsoft.com/office/spreadsheetml/2009/9/main" objectType="CheckBox" fmlaLink="$E$62" lockText="1" noThreeD="1"/>
</file>

<file path=xl/ctrlProps/ctrlProp2010.xml><?xml version="1.0" encoding="utf-8"?>
<formControlPr xmlns="http://schemas.microsoft.com/office/spreadsheetml/2009/9/main" objectType="CheckBox" lockText="1" noThreeD="1"/>
</file>

<file path=xl/ctrlProps/ctrlProp2011.xml><?xml version="1.0" encoding="utf-8"?>
<formControlPr xmlns="http://schemas.microsoft.com/office/spreadsheetml/2009/9/main" objectType="CheckBox" lockText="1" noThreeD="1"/>
</file>

<file path=xl/ctrlProps/ctrlProp2012.xml><?xml version="1.0" encoding="utf-8"?>
<formControlPr xmlns="http://schemas.microsoft.com/office/spreadsheetml/2009/9/main" objectType="CheckBox" lockText="1" noThreeD="1"/>
</file>

<file path=xl/ctrlProps/ctrlProp2013.xml><?xml version="1.0" encoding="utf-8"?>
<formControlPr xmlns="http://schemas.microsoft.com/office/spreadsheetml/2009/9/main" objectType="CheckBox" lockText="1" noThreeD="1"/>
</file>

<file path=xl/ctrlProps/ctrlProp2014.xml><?xml version="1.0" encoding="utf-8"?>
<formControlPr xmlns="http://schemas.microsoft.com/office/spreadsheetml/2009/9/main" objectType="CheckBox" lockText="1" noThreeD="1"/>
</file>

<file path=xl/ctrlProps/ctrlProp2015.xml><?xml version="1.0" encoding="utf-8"?>
<formControlPr xmlns="http://schemas.microsoft.com/office/spreadsheetml/2009/9/main" objectType="CheckBox" lockText="1" noThreeD="1"/>
</file>

<file path=xl/ctrlProps/ctrlProp2016.xml><?xml version="1.0" encoding="utf-8"?>
<formControlPr xmlns="http://schemas.microsoft.com/office/spreadsheetml/2009/9/main" objectType="CheckBox" lockText="1" noThreeD="1"/>
</file>

<file path=xl/ctrlProps/ctrlProp2017.xml><?xml version="1.0" encoding="utf-8"?>
<formControlPr xmlns="http://schemas.microsoft.com/office/spreadsheetml/2009/9/main" objectType="CheckBox" lockText="1" noThreeD="1"/>
</file>

<file path=xl/ctrlProps/ctrlProp2018.xml><?xml version="1.0" encoding="utf-8"?>
<formControlPr xmlns="http://schemas.microsoft.com/office/spreadsheetml/2009/9/main" objectType="CheckBox" lockText="1" noThreeD="1"/>
</file>

<file path=xl/ctrlProps/ctrlProp2019.xml><?xml version="1.0" encoding="utf-8"?>
<formControlPr xmlns="http://schemas.microsoft.com/office/spreadsheetml/2009/9/main" objectType="CheckBox" lockText="1" noThreeD="1"/>
</file>

<file path=xl/ctrlProps/ctrlProp2020.xml><?xml version="1.0" encoding="utf-8"?>
<formControlPr xmlns="http://schemas.microsoft.com/office/spreadsheetml/2009/9/main" objectType="CheckBox" lockText="1" noThreeD="1"/>
</file>

<file path=xl/ctrlProps/ctrlProp2021.xml><?xml version="1.0" encoding="utf-8"?>
<formControlPr xmlns="http://schemas.microsoft.com/office/spreadsheetml/2009/9/main" objectType="CheckBox" lockText="1" noThreeD="1"/>
</file>

<file path=xl/ctrlProps/ctrlProp2022.xml><?xml version="1.0" encoding="utf-8"?>
<formControlPr xmlns="http://schemas.microsoft.com/office/spreadsheetml/2009/9/main" objectType="CheckBox" fmlaLink="$E$105" lockText="1" noThreeD="1"/>
</file>

<file path=xl/ctrlProps/ctrlProp2023.xml><?xml version="1.0" encoding="utf-8"?>
<formControlPr xmlns="http://schemas.microsoft.com/office/spreadsheetml/2009/9/main" objectType="CheckBox" lockText="1" noThreeD="1"/>
</file>

<file path=xl/ctrlProps/ctrlProp2024.xml><?xml version="1.0" encoding="utf-8"?>
<formControlPr xmlns="http://schemas.microsoft.com/office/spreadsheetml/2009/9/main" objectType="CheckBox" lockText="1" noThreeD="1"/>
</file>

<file path=xl/ctrlProps/ctrlProp2025.xml><?xml version="1.0" encoding="utf-8"?>
<formControlPr xmlns="http://schemas.microsoft.com/office/spreadsheetml/2009/9/main" objectType="CheckBox" lockText="1" noThreeD="1"/>
</file>

<file path=xl/ctrlProps/ctrlProp2026.xml><?xml version="1.0" encoding="utf-8"?>
<formControlPr xmlns="http://schemas.microsoft.com/office/spreadsheetml/2009/9/main" objectType="CheckBox" lockText="1" noThreeD="1"/>
</file>

<file path=xl/ctrlProps/ctrlProp2027.xml><?xml version="1.0" encoding="utf-8"?>
<formControlPr xmlns="http://schemas.microsoft.com/office/spreadsheetml/2009/9/main" objectType="CheckBox" lockText="1" noThreeD="1"/>
</file>

<file path=xl/ctrlProps/ctrlProp2028.xml><?xml version="1.0" encoding="utf-8"?>
<formControlPr xmlns="http://schemas.microsoft.com/office/spreadsheetml/2009/9/main" objectType="CheckBox" lockText="1" noThreeD="1"/>
</file>

<file path=xl/ctrlProps/ctrlProp2029.xml><?xml version="1.0" encoding="utf-8"?>
<formControlPr xmlns="http://schemas.microsoft.com/office/spreadsheetml/2009/9/main" objectType="CheckBox" lockText="1" noThreeD="1"/>
</file>

<file path=xl/ctrlProps/ctrlProp2030.xml><?xml version="1.0" encoding="utf-8"?>
<formControlPr xmlns="http://schemas.microsoft.com/office/spreadsheetml/2009/9/main" objectType="CheckBox" lockText="1" noThreeD="1"/>
</file>

<file path=xl/ctrlProps/ctrlProp2031.xml><?xml version="1.0" encoding="utf-8"?>
<formControlPr xmlns="http://schemas.microsoft.com/office/spreadsheetml/2009/9/main" objectType="CheckBox" lockText="1" noThreeD="1"/>
</file>

<file path=xl/ctrlProps/ctrlProp2032.xml><?xml version="1.0" encoding="utf-8"?>
<formControlPr xmlns="http://schemas.microsoft.com/office/spreadsheetml/2009/9/main" objectType="CheckBox" lockText="1" noThreeD="1"/>
</file>

<file path=xl/ctrlProps/ctrlProp2033.xml><?xml version="1.0" encoding="utf-8"?>
<formControlPr xmlns="http://schemas.microsoft.com/office/spreadsheetml/2009/9/main" objectType="CheckBox" lockText="1" noThreeD="1"/>
</file>

<file path=xl/ctrlProps/ctrlProp2034.xml><?xml version="1.0" encoding="utf-8"?>
<formControlPr xmlns="http://schemas.microsoft.com/office/spreadsheetml/2009/9/main" objectType="CheckBox" lockText="1" noThreeD="1"/>
</file>

<file path=xl/ctrlProps/ctrlProp2035.xml><?xml version="1.0" encoding="utf-8"?>
<formControlPr xmlns="http://schemas.microsoft.com/office/spreadsheetml/2009/9/main" objectType="CheckBox" lockText="1" noThreeD="1"/>
</file>

<file path=xl/ctrlProps/ctrlProp2036.xml><?xml version="1.0" encoding="utf-8"?>
<formControlPr xmlns="http://schemas.microsoft.com/office/spreadsheetml/2009/9/main" objectType="CheckBox" lockText="1" noThreeD="1"/>
</file>

<file path=xl/ctrlProps/ctrlProp2037.xml><?xml version="1.0" encoding="utf-8"?>
<formControlPr xmlns="http://schemas.microsoft.com/office/spreadsheetml/2009/9/main" objectType="CheckBox" lockText="1" noThreeD="1"/>
</file>

<file path=xl/ctrlProps/ctrlProp2038.xml><?xml version="1.0" encoding="utf-8"?>
<formControlPr xmlns="http://schemas.microsoft.com/office/spreadsheetml/2009/9/main" objectType="CheckBox" lockText="1" noThreeD="1"/>
</file>

<file path=xl/ctrlProps/ctrlProp2039.xml><?xml version="1.0" encoding="utf-8"?>
<formControlPr xmlns="http://schemas.microsoft.com/office/spreadsheetml/2009/9/main" objectType="CheckBox" lockText="1" noThreeD="1"/>
</file>

<file path=xl/ctrlProps/ctrlProp2040.xml><?xml version="1.0" encoding="utf-8"?>
<formControlPr xmlns="http://schemas.microsoft.com/office/spreadsheetml/2009/9/main" objectType="CheckBox" lockText="1" noThreeD="1"/>
</file>

<file path=xl/ctrlProps/ctrlProp2041.xml><?xml version="1.0" encoding="utf-8"?>
<formControlPr xmlns="http://schemas.microsoft.com/office/spreadsheetml/2009/9/main" objectType="CheckBox" lockText="1" noThreeD="1"/>
</file>

<file path=xl/ctrlProps/ctrlProp2042.xml><?xml version="1.0" encoding="utf-8"?>
<formControlPr xmlns="http://schemas.microsoft.com/office/spreadsheetml/2009/9/main" objectType="CheckBox" lockText="1" noThreeD="1"/>
</file>

<file path=xl/ctrlProps/ctrlProp2043.xml><?xml version="1.0" encoding="utf-8"?>
<formControlPr xmlns="http://schemas.microsoft.com/office/spreadsheetml/2009/9/main" objectType="CheckBox" lockText="1" noThreeD="1"/>
</file>

<file path=xl/ctrlProps/ctrlProp2044.xml><?xml version="1.0" encoding="utf-8"?>
<formControlPr xmlns="http://schemas.microsoft.com/office/spreadsheetml/2009/9/main" objectType="CheckBox" lockText="1" noThreeD="1"/>
</file>

<file path=xl/ctrlProps/ctrlProp2045.xml><?xml version="1.0" encoding="utf-8"?>
<formControlPr xmlns="http://schemas.microsoft.com/office/spreadsheetml/2009/9/main" objectType="CheckBox" lockText="1" noThreeD="1"/>
</file>

<file path=xl/ctrlProps/ctrlProp2046.xml><?xml version="1.0" encoding="utf-8"?>
<formControlPr xmlns="http://schemas.microsoft.com/office/spreadsheetml/2009/9/main" objectType="CheckBox" lockText="1" noThreeD="1"/>
</file>

<file path=xl/ctrlProps/ctrlProp2047.xml><?xml version="1.0" encoding="utf-8"?>
<formControlPr xmlns="http://schemas.microsoft.com/office/spreadsheetml/2009/9/main" objectType="CheckBox" lockText="1" noThreeD="1"/>
</file>

<file path=xl/ctrlProps/ctrlProp2048.xml><?xml version="1.0" encoding="utf-8"?>
<formControlPr xmlns="http://schemas.microsoft.com/office/spreadsheetml/2009/9/main" objectType="CheckBox" fmlaLink="$E$62" lockText="1" noThreeD="1"/>
</file>

<file path=xl/ctrlProps/ctrlProp2049.xml><?xml version="1.0" encoding="utf-8"?>
<formControlPr xmlns="http://schemas.microsoft.com/office/spreadsheetml/2009/9/main" objectType="CheckBox" lockText="1" noThreeD="1"/>
</file>

<file path=xl/ctrlProps/ctrlProp2050.xml><?xml version="1.0" encoding="utf-8"?>
<formControlPr xmlns="http://schemas.microsoft.com/office/spreadsheetml/2009/9/main" objectType="CheckBox" lockText="1" noThreeD="1"/>
</file>

<file path=xl/ctrlProps/ctrlProp2051.xml><?xml version="1.0" encoding="utf-8"?>
<formControlPr xmlns="http://schemas.microsoft.com/office/spreadsheetml/2009/9/main" objectType="CheckBox" lockText="1" noThreeD="1"/>
</file>

<file path=xl/ctrlProps/ctrlProp2052.xml><?xml version="1.0" encoding="utf-8"?>
<formControlPr xmlns="http://schemas.microsoft.com/office/spreadsheetml/2009/9/main" objectType="CheckBox" lockText="1" noThreeD="1"/>
</file>

<file path=xl/ctrlProps/ctrlProp2053.xml><?xml version="1.0" encoding="utf-8"?>
<formControlPr xmlns="http://schemas.microsoft.com/office/spreadsheetml/2009/9/main" objectType="CheckBox" lockText="1" noThreeD="1"/>
</file>

<file path=xl/ctrlProps/ctrlProp2054.xml><?xml version="1.0" encoding="utf-8"?>
<formControlPr xmlns="http://schemas.microsoft.com/office/spreadsheetml/2009/9/main" objectType="CheckBox" lockText="1" noThreeD="1"/>
</file>

<file path=xl/ctrlProps/ctrlProp2055.xml><?xml version="1.0" encoding="utf-8"?>
<formControlPr xmlns="http://schemas.microsoft.com/office/spreadsheetml/2009/9/main" objectType="CheckBox" lockText="1" noThreeD="1"/>
</file>

<file path=xl/ctrlProps/ctrlProp2056.xml><?xml version="1.0" encoding="utf-8"?>
<formControlPr xmlns="http://schemas.microsoft.com/office/spreadsheetml/2009/9/main" objectType="CheckBox" lockText="1" noThreeD="1"/>
</file>

<file path=xl/ctrlProps/ctrlProp2057.xml><?xml version="1.0" encoding="utf-8"?>
<formControlPr xmlns="http://schemas.microsoft.com/office/spreadsheetml/2009/9/main" objectType="CheckBox" lockText="1" noThreeD="1"/>
</file>

<file path=xl/ctrlProps/ctrlProp2058.xml><?xml version="1.0" encoding="utf-8"?>
<formControlPr xmlns="http://schemas.microsoft.com/office/spreadsheetml/2009/9/main" objectType="CheckBox" lockText="1" noThreeD="1"/>
</file>

<file path=xl/ctrlProps/ctrlProp2059.xml><?xml version="1.0" encoding="utf-8"?>
<formControlPr xmlns="http://schemas.microsoft.com/office/spreadsheetml/2009/9/main" objectType="CheckBox" lockText="1" noThreeD="1"/>
</file>

<file path=xl/ctrlProps/ctrlProp2060.xml><?xml version="1.0" encoding="utf-8"?>
<formControlPr xmlns="http://schemas.microsoft.com/office/spreadsheetml/2009/9/main" objectType="CheckBox" lockText="1" noThreeD="1"/>
</file>

<file path=xl/ctrlProps/ctrlProp2061.xml><?xml version="1.0" encoding="utf-8"?>
<formControlPr xmlns="http://schemas.microsoft.com/office/spreadsheetml/2009/9/main" objectType="CheckBox" fmlaLink="$E$106" lockText="1" noThreeD="1"/>
</file>

<file path=xl/ctrlProps/ctrlProp2062.xml><?xml version="1.0" encoding="utf-8"?>
<formControlPr xmlns="http://schemas.microsoft.com/office/spreadsheetml/2009/9/main" objectType="CheckBox" lockText="1" noThreeD="1"/>
</file>

<file path=xl/ctrlProps/ctrlProp2063.xml><?xml version="1.0" encoding="utf-8"?>
<formControlPr xmlns="http://schemas.microsoft.com/office/spreadsheetml/2009/9/main" objectType="CheckBox" lockText="1" noThreeD="1"/>
</file>

<file path=xl/ctrlProps/ctrlProp2064.xml><?xml version="1.0" encoding="utf-8"?>
<formControlPr xmlns="http://schemas.microsoft.com/office/spreadsheetml/2009/9/main" objectType="CheckBox" lockText="1" noThreeD="1"/>
</file>

<file path=xl/ctrlProps/ctrlProp2065.xml><?xml version="1.0" encoding="utf-8"?>
<formControlPr xmlns="http://schemas.microsoft.com/office/spreadsheetml/2009/9/main" objectType="CheckBox" lockText="1" noThreeD="1"/>
</file>

<file path=xl/ctrlProps/ctrlProp2066.xml><?xml version="1.0" encoding="utf-8"?>
<formControlPr xmlns="http://schemas.microsoft.com/office/spreadsheetml/2009/9/main" objectType="CheckBox" lockText="1" noThreeD="1"/>
</file>

<file path=xl/ctrlProps/ctrlProp2067.xml><?xml version="1.0" encoding="utf-8"?>
<formControlPr xmlns="http://schemas.microsoft.com/office/spreadsheetml/2009/9/main" objectType="CheckBox" lockText="1" noThreeD="1"/>
</file>

<file path=xl/ctrlProps/ctrlProp2068.xml><?xml version="1.0" encoding="utf-8"?>
<formControlPr xmlns="http://schemas.microsoft.com/office/spreadsheetml/2009/9/main" objectType="CheckBox" lockText="1" noThreeD="1"/>
</file>

<file path=xl/ctrlProps/ctrlProp2069.xml><?xml version="1.0" encoding="utf-8"?>
<formControlPr xmlns="http://schemas.microsoft.com/office/spreadsheetml/2009/9/main" objectType="CheckBox" lockText="1" noThreeD="1"/>
</file>

<file path=xl/ctrlProps/ctrlProp2070.xml><?xml version="1.0" encoding="utf-8"?>
<formControlPr xmlns="http://schemas.microsoft.com/office/spreadsheetml/2009/9/main" objectType="CheckBox" lockText="1" noThreeD="1"/>
</file>

<file path=xl/ctrlProps/ctrlProp2071.xml><?xml version="1.0" encoding="utf-8"?>
<formControlPr xmlns="http://schemas.microsoft.com/office/spreadsheetml/2009/9/main" objectType="CheckBox" lockText="1" noThreeD="1"/>
</file>

<file path=xl/ctrlProps/ctrlProp2072.xml><?xml version="1.0" encoding="utf-8"?>
<formControlPr xmlns="http://schemas.microsoft.com/office/spreadsheetml/2009/9/main" objectType="CheckBox" lockText="1" noThreeD="1"/>
</file>

<file path=xl/ctrlProps/ctrlProp2073.xml><?xml version="1.0" encoding="utf-8"?>
<formControlPr xmlns="http://schemas.microsoft.com/office/spreadsheetml/2009/9/main" objectType="CheckBox" lockText="1" noThreeD="1"/>
</file>

<file path=xl/ctrlProps/ctrlProp2074.xml><?xml version="1.0" encoding="utf-8"?>
<formControlPr xmlns="http://schemas.microsoft.com/office/spreadsheetml/2009/9/main" objectType="CheckBox" lockText="1" noThreeD="1"/>
</file>

<file path=xl/ctrlProps/ctrlProp2075.xml><?xml version="1.0" encoding="utf-8"?>
<formControlPr xmlns="http://schemas.microsoft.com/office/spreadsheetml/2009/9/main" objectType="CheckBox" lockText="1" noThreeD="1"/>
</file>

<file path=xl/ctrlProps/ctrlProp2076.xml><?xml version="1.0" encoding="utf-8"?>
<formControlPr xmlns="http://schemas.microsoft.com/office/spreadsheetml/2009/9/main" objectType="CheckBox" lockText="1" noThreeD="1"/>
</file>

<file path=xl/ctrlProps/ctrlProp2077.xml><?xml version="1.0" encoding="utf-8"?>
<formControlPr xmlns="http://schemas.microsoft.com/office/spreadsheetml/2009/9/main" objectType="CheckBox" lockText="1" noThreeD="1"/>
</file>

<file path=xl/ctrlProps/ctrlProp2078.xml><?xml version="1.0" encoding="utf-8"?>
<formControlPr xmlns="http://schemas.microsoft.com/office/spreadsheetml/2009/9/main" objectType="CheckBox" lockText="1" noThreeD="1"/>
</file>

<file path=xl/ctrlProps/ctrlProp2079.xml><?xml version="1.0" encoding="utf-8"?>
<formControlPr xmlns="http://schemas.microsoft.com/office/spreadsheetml/2009/9/main" objectType="CheckBox" lockText="1" noThreeD="1"/>
</file>

<file path=xl/ctrlProps/ctrlProp2080.xml><?xml version="1.0" encoding="utf-8"?>
<formControlPr xmlns="http://schemas.microsoft.com/office/spreadsheetml/2009/9/main" objectType="CheckBox" lockText="1" noThreeD="1"/>
</file>

<file path=xl/ctrlProps/ctrlProp2081.xml><?xml version="1.0" encoding="utf-8"?>
<formControlPr xmlns="http://schemas.microsoft.com/office/spreadsheetml/2009/9/main" objectType="CheckBox" lockText="1" noThreeD="1"/>
</file>

<file path=xl/ctrlProps/ctrlProp2082.xml><?xml version="1.0" encoding="utf-8"?>
<formControlPr xmlns="http://schemas.microsoft.com/office/spreadsheetml/2009/9/main" objectType="CheckBox" lockText="1" noThreeD="1"/>
</file>

<file path=xl/ctrlProps/ctrlProp2083.xml><?xml version="1.0" encoding="utf-8"?>
<formControlPr xmlns="http://schemas.microsoft.com/office/spreadsheetml/2009/9/main" objectType="CheckBox" lockText="1" noThreeD="1"/>
</file>

<file path=xl/ctrlProps/ctrlProp2084.xml><?xml version="1.0" encoding="utf-8"?>
<formControlPr xmlns="http://schemas.microsoft.com/office/spreadsheetml/2009/9/main" objectType="CheckBox" lockText="1" noThreeD="1"/>
</file>

<file path=xl/ctrlProps/ctrlProp2085.xml><?xml version="1.0" encoding="utf-8"?>
<formControlPr xmlns="http://schemas.microsoft.com/office/spreadsheetml/2009/9/main" objectType="CheckBox" lockText="1" noThreeD="1"/>
</file>

<file path=xl/ctrlProps/ctrlProp2086.xml><?xml version="1.0" encoding="utf-8"?>
<formControlPr xmlns="http://schemas.microsoft.com/office/spreadsheetml/2009/9/main" objectType="CheckBox" lockText="1" noThreeD="1"/>
</file>

<file path=xl/ctrlProps/ctrlProp2087.xml><?xml version="1.0" encoding="utf-8"?>
<formControlPr xmlns="http://schemas.microsoft.com/office/spreadsheetml/2009/9/main" objectType="CheckBox" lockText="1" noThreeD="1"/>
</file>

<file path=xl/ctrlProps/ctrlProp2088.xml><?xml version="1.0" encoding="utf-8"?>
<formControlPr xmlns="http://schemas.microsoft.com/office/spreadsheetml/2009/9/main" objectType="CheckBox" fmlaLink="$E$62" lockText="1" noThreeD="1"/>
</file>

<file path=xl/ctrlProps/ctrlProp2089.xml><?xml version="1.0" encoding="utf-8"?>
<formControlPr xmlns="http://schemas.microsoft.com/office/spreadsheetml/2009/9/main" objectType="CheckBox" lockText="1" noThreeD="1"/>
</file>

<file path=xl/ctrlProps/ctrlProp2090.xml><?xml version="1.0" encoding="utf-8"?>
<formControlPr xmlns="http://schemas.microsoft.com/office/spreadsheetml/2009/9/main" objectType="CheckBox" lockText="1" noThreeD="1"/>
</file>

<file path=xl/ctrlProps/ctrlProp2091.xml><?xml version="1.0" encoding="utf-8"?>
<formControlPr xmlns="http://schemas.microsoft.com/office/spreadsheetml/2009/9/main" objectType="CheckBox" lockText="1" noThreeD="1"/>
</file>

<file path=xl/ctrlProps/ctrlProp2092.xml><?xml version="1.0" encoding="utf-8"?>
<formControlPr xmlns="http://schemas.microsoft.com/office/spreadsheetml/2009/9/main" objectType="CheckBox" lockText="1" noThreeD="1"/>
</file>

<file path=xl/ctrlProps/ctrlProp2093.xml><?xml version="1.0" encoding="utf-8"?>
<formControlPr xmlns="http://schemas.microsoft.com/office/spreadsheetml/2009/9/main" objectType="CheckBox" lockText="1" noThreeD="1"/>
</file>

<file path=xl/ctrlProps/ctrlProp2094.xml><?xml version="1.0" encoding="utf-8"?>
<formControlPr xmlns="http://schemas.microsoft.com/office/spreadsheetml/2009/9/main" objectType="CheckBox" lockText="1" noThreeD="1"/>
</file>

<file path=xl/ctrlProps/ctrlProp2095.xml><?xml version="1.0" encoding="utf-8"?>
<formControlPr xmlns="http://schemas.microsoft.com/office/spreadsheetml/2009/9/main" objectType="CheckBox" lockText="1" noThreeD="1"/>
</file>

<file path=xl/ctrlProps/ctrlProp2096.xml><?xml version="1.0" encoding="utf-8"?>
<formControlPr xmlns="http://schemas.microsoft.com/office/spreadsheetml/2009/9/main" objectType="CheckBox" lockText="1" noThreeD="1"/>
</file>

<file path=xl/ctrlProps/ctrlProp2097.xml><?xml version="1.0" encoding="utf-8"?>
<formControlPr xmlns="http://schemas.microsoft.com/office/spreadsheetml/2009/9/main" objectType="CheckBox" lockText="1" noThreeD="1"/>
</file>

<file path=xl/ctrlProps/ctrlProp2098.xml><?xml version="1.0" encoding="utf-8"?>
<formControlPr xmlns="http://schemas.microsoft.com/office/spreadsheetml/2009/9/main" objectType="CheckBox" lockText="1" noThreeD="1"/>
</file>

<file path=xl/ctrlProps/ctrlProp2099.xml><?xml version="1.0" encoding="utf-8"?>
<formControlPr xmlns="http://schemas.microsoft.com/office/spreadsheetml/2009/9/main" objectType="CheckBox" lockText="1" noThreeD="1"/>
</file>

<file path=xl/ctrlProps/ctrlProp2100.xml><?xml version="1.0" encoding="utf-8"?>
<formControlPr xmlns="http://schemas.microsoft.com/office/spreadsheetml/2009/9/main" objectType="CheckBox" lockText="1" noThreeD="1"/>
</file>

<file path=xl/ctrlProps/ctrlProp2101.xml><?xml version="1.0" encoding="utf-8"?>
<formControlPr xmlns="http://schemas.microsoft.com/office/spreadsheetml/2009/9/main" objectType="CheckBox" checked="Checked" fmlaLink="$E$107" lockText="1" noThreeD="1"/>
</file>

<file path=xl/ctrlProps/ctrlProp2102.xml><?xml version="1.0" encoding="utf-8"?>
<formControlPr xmlns="http://schemas.microsoft.com/office/spreadsheetml/2009/9/main" objectType="CheckBox" lockText="1" noThreeD="1"/>
</file>

<file path=xl/ctrlProps/ctrlProp2103.xml><?xml version="1.0" encoding="utf-8"?>
<formControlPr xmlns="http://schemas.microsoft.com/office/spreadsheetml/2009/9/main" objectType="CheckBox" lockText="1" noThreeD="1"/>
</file>

<file path=xl/ctrlProps/ctrlProp2104.xml><?xml version="1.0" encoding="utf-8"?>
<formControlPr xmlns="http://schemas.microsoft.com/office/spreadsheetml/2009/9/main" objectType="CheckBox" lockText="1" noThreeD="1"/>
</file>

<file path=xl/ctrlProps/ctrlProp2105.xml><?xml version="1.0" encoding="utf-8"?>
<formControlPr xmlns="http://schemas.microsoft.com/office/spreadsheetml/2009/9/main" objectType="CheckBox" lockText="1" noThreeD="1"/>
</file>

<file path=xl/ctrlProps/ctrlProp2106.xml><?xml version="1.0" encoding="utf-8"?>
<formControlPr xmlns="http://schemas.microsoft.com/office/spreadsheetml/2009/9/main" objectType="CheckBox" lockText="1" noThreeD="1"/>
</file>

<file path=xl/ctrlProps/ctrlProp2107.xml><?xml version="1.0" encoding="utf-8"?>
<formControlPr xmlns="http://schemas.microsoft.com/office/spreadsheetml/2009/9/main" objectType="CheckBox" lockText="1" noThreeD="1"/>
</file>

<file path=xl/ctrlProps/ctrlProp2108.xml><?xml version="1.0" encoding="utf-8"?>
<formControlPr xmlns="http://schemas.microsoft.com/office/spreadsheetml/2009/9/main" objectType="CheckBox" lockText="1" noThreeD="1"/>
</file>

<file path=xl/ctrlProps/ctrlProp2109.xml><?xml version="1.0" encoding="utf-8"?>
<formControlPr xmlns="http://schemas.microsoft.com/office/spreadsheetml/2009/9/main" objectType="CheckBox" lockText="1" noThreeD="1"/>
</file>

<file path=xl/ctrlProps/ctrlProp2110.xml><?xml version="1.0" encoding="utf-8"?>
<formControlPr xmlns="http://schemas.microsoft.com/office/spreadsheetml/2009/9/main" objectType="CheckBox" lockText="1" noThreeD="1"/>
</file>

<file path=xl/ctrlProps/ctrlProp2111.xml><?xml version="1.0" encoding="utf-8"?>
<formControlPr xmlns="http://schemas.microsoft.com/office/spreadsheetml/2009/9/main" objectType="CheckBox" lockText="1" noThreeD="1"/>
</file>

<file path=xl/ctrlProps/ctrlProp2112.xml><?xml version="1.0" encoding="utf-8"?>
<formControlPr xmlns="http://schemas.microsoft.com/office/spreadsheetml/2009/9/main" objectType="CheckBox" lockText="1" noThreeD="1"/>
</file>

<file path=xl/ctrlProps/ctrlProp2113.xml><?xml version="1.0" encoding="utf-8"?>
<formControlPr xmlns="http://schemas.microsoft.com/office/spreadsheetml/2009/9/main" objectType="CheckBox" lockText="1" noThreeD="1"/>
</file>

<file path=xl/ctrlProps/ctrlProp2114.xml><?xml version="1.0" encoding="utf-8"?>
<formControlPr xmlns="http://schemas.microsoft.com/office/spreadsheetml/2009/9/main" objectType="CheckBox" lockText="1" noThreeD="1"/>
</file>

<file path=xl/ctrlProps/ctrlProp2115.xml><?xml version="1.0" encoding="utf-8"?>
<formControlPr xmlns="http://schemas.microsoft.com/office/spreadsheetml/2009/9/main" objectType="CheckBox" lockText="1" noThreeD="1"/>
</file>

<file path=xl/ctrlProps/ctrlProp2116.xml><?xml version="1.0" encoding="utf-8"?>
<formControlPr xmlns="http://schemas.microsoft.com/office/spreadsheetml/2009/9/main" objectType="CheckBox" lockText="1" noThreeD="1"/>
</file>

<file path=xl/ctrlProps/ctrlProp2117.xml><?xml version="1.0" encoding="utf-8"?>
<formControlPr xmlns="http://schemas.microsoft.com/office/spreadsheetml/2009/9/main" objectType="CheckBox" lockText="1" noThreeD="1"/>
</file>

<file path=xl/ctrlProps/ctrlProp2118.xml><?xml version="1.0" encoding="utf-8"?>
<formControlPr xmlns="http://schemas.microsoft.com/office/spreadsheetml/2009/9/main" objectType="CheckBox" lockText="1" noThreeD="1"/>
</file>

<file path=xl/ctrlProps/ctrlProp2119.xml><?xml version="1.0" encoding="utf-8"?>
<formControlPr xmlns="http://schemas.microsoft.com/office/spreadsheetml/2009/9/main" objectType="CheckBox" lockText="1" noThreeD="1"/>
</file>

<file path=xl/ctrlProps/ctrlProp2120.xml><?xml version="1.0" encoding="utf-8"?>
<formControlPr xmlns="http://schemas.microsoft.com/office/spreadsheetml/2009/9/main" objectType="CheckBox" lockText="1" noThreeD="1"/>
</file>

<file path=xl/ctrlProps/ctrlProp2121.xml><?xml version="1.0" encoding="utf-8"?>
<formControlPr xmlns="http://schemas.microsoft.com/office/spreadsheetml/2009/9/main" objectType="CheckBox" lockText="1" noThreeD="1"/>
</file>

<file path=xl/ctrlProps/ctrlProp2122.xml><?xml version="1.0" encoding="utf-8"?>
<formControlPr xmlns="http://schemas.microsoft.com/office/spreadsheetml/2009/9/main" objectType="CheckBox" lockText="1" noThreeD="1"/>
</file>

<file path=xl/ctrlProps/ctrlProp2123.xml><?xml version="1.0" encoding="utf-8"?>
<formControlPr xmlns="http://schemas.microsoft.com/office/spreadsheetml/2009/9/main" objectType="CheckBox" lockText="1" noThreeD="1"/>
</file>

<file path=xl/ctrlProps/ctrlProp2124.xml><?xml version="1.0" encoding="utf-8"?>
<formControlPr xmlns="http://schemas.microsoft.com/office/spreadsheetml/2009/9/main" objectType="CheckBox" lockText="1" noThreeD="1"/>
</file>

<file path=xl/ctrlProps/ctrlProp2125.xml><?xml version="1.0" encoding="utf-8"?>
<formControlPr xmlns="http://schemas.microsoft.com/office/spreadsheetml/2009/9/main" objectType="CheckBox" lockText="1" noThreeD="1"/>
</file>

<file path=xl/ctrlProps/ctrlProp2126.xml><?xml version="1.0" encoding="utf-8"?>
<formControlPr xmlns="http://schemas.microsoft.com/office/spreadsheetml/2009/9/main" objectType="CheckBox" lockText="1" noThreeD="1"/>
</file>

<file path=xl/ctrlProps/ctrlProp2127.xml><?xml version="1.0" encoding="utf-8"?>
<formControlPr xmlns="http://schemas.microsoft.com/office/spreadsheetml/2009/9/main" objectType="CheckBox" lockText="1" noThreeD="1"/>
</file>

<file path=xl/ctrlProps/ctrlProp2128.xml><?xml version="1.0" encoding="utf-8"?>
<formControlPr xmlns="http://schemas.microsoft.com/office/spreadsheetml/2009/9/main" objectType="CheckBox" fmlaLink="$E$62" lockText="1" noThreeD="1"/>
</file>

<file path=xl/ctrlProps/ctrlProp2129.xml><?xml version="1.0" encoding="utf-8"?>
<formControlPr xmlns="http://schemas.microsoft.com/office/spreadsheetml/2009/9/main" objectType="CheckBox" lockText="1" noThreeD="1"/>
</file>

<file path=xl/ctrlProps/ctrlProp2130.xml><?xml version="1.0" encoding="utf-8"?>
<formControlPr xmlns="http://schemas.microsoft.com/office/spreadsheetml/2009/9/main" objectType="CheckBox" lockText="1" noThreeD="1"/>
</file>

<file path=xl/ctrlProps/ctrlProp2131.xml><?xml version="1.0" encoding="utf-8"?>
<formControlPr xmlns="http://schemas.microsoft.com/office/spreadsheetml/2009/9/main" objectType="CheckBox" lockText="1" noThreeD="1"/>
</file>

<file path=xl/ctrlProps/ctrlProp2132.xml><?xml version="1.0" encoding="utf-8"?>
<formControlPr xmlns="http://schemas.microsoft.com/office/spreadsheetml/2009/9/main" objectType="CheckBox" lockText="1" noThreeD="1"/>
</file>

<file path=xl/ctrlProps/ctrlProp2133.xml><?xml version="1.0" encoding="utf-8"?>
<formControlPr xmlns="http://schemas.microsoft.com/office/spreadsheetml/2009/9/main" objectType="CheckBox" lockText="1" noThreeD="1"/>
</file>

<file path=xl/ctrlProps/ctrlProp2134.xml><?xml version="1.0" encoding="utf-8"?>
<formControlPr xmlns="http://schemas.microsoft.com/office/spreadsheetml/2009/9/main" objectType="CheckBox" lockText="1" noThreeD="1"/>
</file>

<file path=xl/ctrlProps/ctrlProp2135.xml><?xml version="1.0" encoding="utf-8"?>
<formControlPr xmlns="http://schemas.microsoft.com/office/spreadsheetml/2009/9/main" objectType="CheckBox" lockText="1" noThreeD="1"/>
</file>

<file path=xl/ctrlProps/ctrlProp2136.xml><?xml version="1.0" encoding="utf-8"?>
<formControlPr xmlns="http://schemas.microsoft.com/office/spreadsheetml/2009/9/main" objectType="CheckBox" lockText="1" noThreeD="1"/>
</file>

<file path=xl/ctrlProps/ctrlProp2137.xml><?xml version="1.0" encoding="utf-8"?>
<formControlPr xmlns="http://schemas.microsoft.com/office/spreadsheetml/2009/9/main" objectType="CheckBox" lockText="1" noThreeD="1"/>
</file>

<file path=xl/ctrlProps/ctrlProp2138.xml><?xml version="1.0" encoding="utf-8"?>
<formControlPr xmlns="http://schemas.microsoft.com/office/spreadsheetml/2009/9/main" objectType="CheckBox" lockText="1" noThreeD="1"/>
</file>

<file path=xl/ctrlProps/ctrlProp2139.xml><?xml version="1.0" encoding="utf-8"?>
<formControlPr xmlns="http://schemas.microsoft.com/office/spreadsheetml/2009/9/main" objectType="CheckBox" lockText="1" noThreeD="1"/>
</file>

<file path=xl/ctrlProps/ctrlProp2140.xml><?xml version="1.0" encoding="utf-8"?>
<formControlPr xmlns="http://schemas.microsoft.com/office/spreadsheetml/2009/9/main" objectType="CheckBox" lockText="1" noThreeD="1"/>
</file>

<file path=xl/ctrlProps/ctrlProp2141.xml><?xml version="1.0" encoding="utf-8"?>
<formControlPr xmlns="http://schemas.microsoft.com/office/spreadsheetml/2009/9/main" objectType="CheckBox" fmlaLink="$E$109" lockText="1" noThreeD="1"/>
</file>

<file path=xl/ctrlProps/ctrlProp2142.xml><?xml version="1.0" encoding="utf-8"?>
<formControlPr xmlns="http://schemas.microsoft.com/office/spreadsheetml/2009/9/main" objectType="CheckBox" lockText="1" noThreeD="1"/>
</file>

<file path=xl/ctrlProps/ctrlProp2143.xml><?xml version="1.0" encoding="utf-8"?>
<formControlPr xmlns="http://schemas.microsoft.com/office/spreadsheetml/2009/9/main" objectType="CheckBox" lockText="1" noThreeD="1"/>
</file>

<file path=xl/ctrlProps/ctrlProp2144.xml><?xml version="1.0" encoding="utf-8"?>
<formControlPr xmlns="http://schemas.microsoft.com/office/spreadsheetml/2009/9/main" objectType="CheckBox" lockText="1" noThreeD="1"/>
</file>

<file path=xl/ctrlProps/ctrlProp2145.xml><?xml version="1.0" encoding="utf-8"?>
<formControlPr xmlns="http://schemas.microsoft.com/office/spreadsheetml/2009/9/main" objectType="CheckBox" lockText="1" noThreeD="1"/>
</file>

<file path=xl/ctrlProps/ctrlProp2146.xml><?xml version="1.0" encoding="utf-8"?>
<formControlPr xmlns="http://schemas.microsoft.com/office/spreadsheetml/2009/9/main" objectType="CheckBox" lockText="1" noThreeD="1"/>
</file>

<file path=xl/ctrlProps/ctrlProp2147.xml><?xml version="1.0" encoding="utf-8"?>
<formControlPr xmlns="http://schemas.microsoft.com/office/spreadsheetml/2009/9/main" objectType="CheckBox" lockText="1" noThreeD="1"/>
</file>

<file path=xl/ctrlProps/ctrlProp2148.xml><?xml version="1.0" encoding="utf-8"?>
<formControlPr xmlns="http://schemas.microsoft.com/office/spreadsheetml/2009/9/main" objectType="CheckBox" lockText="1" noThreeD="1"/>
</file>

<file path=xl/ctrlProps/ctrlProp2149.xml><?xml version="1.0" encoding="utf-8"?>
<formControlPr xmlns="http://schemas.microsoft.com/office/spreadsheetml/2009/9/main" objectType="CheckBox" lockText="1" noThreeD="1"/>
</file>

<file path=xl/ctrlProps/ctrlProp2150.xml><?xml version="1.0" encoding="utf-8"?>
<formControlPr xmlns="http://schemas.microsoft.com/office/spreadsheetml/2009/9/main" objectType="CheckBox" lockText="1" noThreeD="1"/>
</file>

<file path=xl/ctrlProps/ctrlProp2151.xml><?xml version="1.0" encoding="utf-8"?>
<formControlPr xmlns="http://schemas.microsoft.com/office/spreadsheetml/2009/9/main" objectType="CheckBox" lockText="1" noThreeD="1"/>
</file>

<file path=xl/ctrlProps/ctrlProp2152.xml><?xml version="1.0" encoding="utf-8"?>
<formControlPr xmlns="http://schemas.microsoft.com/office/spreadsheetml/2009/9/main" objectType="CheckBox" lockText="1" noThreeD="1"/>
</file>

<file path=xl/ctrlProps/ctrlProp2153.xml><?xml version="1.0" encoding="utf-8"?>
<formControlPr xmlns="http://schemas.microsoft.com/office/spreadsheetml/2009/9/main" objectType="CheckBox" lockText="1" noThreeD="1"/>
</file>

<file path=xl/ctrlProps/ctrlProp2154.xml><?xml version="1.0" encoding="utf-8"?>
<formControlPr xmlns="http://schemas.microsoft.com/office/spreadsheetml/2009/9/main" objectType="CheckBox" lockText="1" noThreeD="1"/>
</file>

<file path=xl/ctrlProps/ctrlProp2155.xml><?xml version="1.0" encoding="utf-8"?>
<formControlPr xmlns="http://schemas.microsoft.com/office/spreadsheetml/2009/9/main" objectType="CheckBox" lockText="1" noThreeD="1"/>
</file>

<file path=xl/ctrlProps/ctrlProp2156.xml><?xml version="1.0" encoding="utf-8"?>
<formControlPr xmlns="http://schemas.microsoft.com/office/spreadsheetml/2009/9/main" objectType="CheckBox" lockText="1" noThreeD="1"/>
</file>

<file path=xl/ctrlProps/ctrlProp2157.xml><?xml version="1.0" encoding="utf-8"?>
<formControlPr xmlns="http://schemas.microsoft.com/office/spreadsheetml/2009/9/main" objectType="CheckBox" lockText="1" noThreeD="1"/>
</file>

<file path=xl/ctrlProps/ctrlProp2158.xml><?xml version="1.0" encoding="utf-8"?>
<formControlPr xmlns="http://schemas.microsoft.com/office/spreadsheetml/2009/9/main" objectType="CheckBox" lockText="1" noThreeD="1"/>
</file>

<file path=xl/ctrlProps/ctrlProp2159.xml><?xml version="1.0" encoding="utf-8"?>
<formControlPr xmlns="http://schemas.microsoft.com/office/spreadsheetml/2009/9/main" objectType="CheckBox" lockText="1" noThreeD="1"/>
</file>

<file path=xl/ctrlProps/ctrlProp2160.xml><?xml version="1.0" encoding="utf-8"?>
<formControlPr xmlns="http://schemas.microsoft.com/office/spreadsheetml/2009/9/main" objectType="CheckBox" lockText="1" noThreeD="1"/>
</file>

<file path=xl/ctrlProps/ctrlProp2161.xml><?xml version="1.0" encoding="utf-8"?>
<formControlPr xmlns="http://schemas.microsoft.com/office/spreadsheetml/2009/9/main" objectType="CheckBox" lockText="1" noThreeD="1"/>
</file>

<file path=xl/ctrlProps/ctrlProp2162.xml><?xml version="1.0" encoding="utf-8"?>
<formControlPr xmlns="http://schemas.microsoft.com/office/spreadsheetml/2009/9/main" objectType="CheckBox" lockText="1" noThreeD="1"/>
</file>

<file path=xl/ctrlProps/ctrlProp2163.xml><?xml version="1.0" encoding="utf-8"?>
<formControlPr xmlns="http://schemas.microsoft.com/office/spreadsheetml/2009/9/main" objectType="CheckBox" lockText="1" noThreeD="1"/>
</file>

<file path=xl/ctrlProps/ctrlProp2164.xml><?xml version="1.0" encoding="utf-8"?>
<formControlPr xmlns="http://schemas.microsoft.com/office/spreadsheetml/2009/9/main" objectType="CheckBox" lockText="1" noThreeD="1"/>
</file>

<file path=xl/ctrlProps/ctrlProp2165.xml><?xml version="1.0" encoding="utf-8"?>
<formControlPr xmlns="http://schemas.microsoft.com/office/spreadsheetml/2009/9/main" objectType="CheckBox" lockText="1" noThreeD="1"/>
</file>

<file path=xl/ctrlProps/ctrlProp2166.xml><?xml version="1.0" encoding="utf-8"?>
<formControlPr xmlns="http://schemas.microsoft.com/office/spreadsheetml/2009/9/main" objectType="CheckBox" lockText="1" noThreeD="1"/>
</file>

<file path=xl/ctrlProps/ctrlProp2167.xml><?xml version="1.0" encoding="utf-8"?>
<formControlPr xmlns="http://schemas.microsoft.com/office/spreadsheetml/2009/9/main" objectType="CheckBox" lockText="1" noThreeD="1"/>
</file>

<file path=xl/ctrlProps/ctrlProp2168.xml><?xml version="1.0" encoding="utf-8"?>
<formControlPr xmlns="http://schemas.microsoft.com/office/spreadsheetml/2009/9/main" objectType="CheckBox" lockText="1" noThreeD="1"/>
</file>

<file path=xl/ctrlProps/ctrlProp2169.xml><?xml version="1.0" encoding="utf-8"?>
<formControlPr xmlns="http://schemas.microsoft.com/office/spreadsheetml/2009/9/main" objectType="CheckBox" fmlaLink="$E$62" lockText="1" noThreeD="1"/>
</file>

<file path=xl/ctrlProps/ctrlProp2170.xml><?xml version="1.0" encoding="utf-8"?>
<formControlPr xmlns="http://schemas.microsoft.com/office/spreadsheetml/2009/9/main" objectType="CheckBox" lockText="1" noThreeD="1"/>
</file>

<file path=xl/ctrlProps/ctrlProp2171.xml><?xml version="1.0" encoding="utf-8"?>
<formControlPr xmlns="http://schemas.microsoft.com/office/spreadsheetml/2009/9/main" objectType="CheckBox" lockText="1" noThreeD="1"/>
</file>

<file path=xl/ctrlProps/ctrlProp2172.xml><?xml version="1.0" encoding="utf-8"?>
<formControlPr xmlns="http://schemas.microsoft.com/office/spreadsheetml/2009/9/main" objectType="CheckBox" lockText="1" noThreeD="1"/>
</file>

<file path=xl/ctrlProps/ctrlProp2173.xml><?xml version="1.0" encoding="utf-8"?>
<formControlPr xmlns="http://schemas.microsoft.com/office/spreadsheetml/2009/9/main" objectType="CheckBox" lockText="1" noThreeD="1"/>
</file>

<file path=xl/ctrlProps/ctrlProp2174.xml><?xml version="1.0" encoding="utf-8"?>
<formControlPr xmlns="http://schemas.microsoft.com/office/spreadsheetml/2009/9/main" objectType="CheckBox" lockText="1" noThreeD="1"/>
</file>

<file path=xl/ctrlProps/ctrlProp2175.xml><?xml version="1.0" encoding="utf-8"?>
<formControlPr xmlns="http://schemas.microsoft.com/office/spreadsheetml/2009/9/main" objectType="CheckBox" lockText="1" noThreeD="1"/>
</file>

<file path=xl/ctrlProps/ctrlProp2176.xml><?xml version="1.0" encoding="utf-8"?>
<formControlPr xmlns="http://schemas.microsoft.com/office/spreadsheetml/2009/9/main" objectType="CheckBox" lockText="1" noThreeD="1"/>
</file>

<file path=xl/ctrlProps/ctrlProp2177.xml><?xml version="1.0" encoding="utf-8"?>
<formControlPr xmlns="http://schemas.microsoft.com/office/spreadsheetml/2009/9/main" objectType="CheckBox" lockText="1" noThreeD="1"/>
</file>

<file path=xl/ctrlProps/ctrlProp2178.xml><?xml version="1.0" encoding="utf-8"?>
<formControlPr xmlns="http://schemas.microsoft.com/office/spreadsheetml/2009/9/main" objectType="CheckBox" lockText="1" noThreeD="1"/>
</file>

<file path=xl/ctrlProps/ctrlProp2179.xml><?xml version="1.0" encoding="utf-8"?>
<formControlPr xmlns="http://schemas.microsoft.com/office/spreadsheetml/2009/9/main" objectType="CheckBox" lockText="1" noThreeD="1"/>
</file>

<file path=xl/ctrlProps/ctrlProp2180.xml><?xml version="1.0" encoding="utf-8"?>
<formControlPr xmlns="http://schemas.microsoft.com/office/spreadsheetml/2009/9/main" objectType="CheckBox" lockText="1" noThreeD="1"/>
</file>

<file path=xl/ctrlProps/ctrlProp2181.xml><?xml version="1.0" encoding="utf-8"?>
<formControlPr xmlns="http://schemas.microsoft.com/office/spreadsheetml/2009/9/main" objectType="CheckBox" lockText="1" noThreeD="1"/>
</file>

<file path=xl/ctrlProps/ctrlProp2182.xml><?xml version="1.0" encoding="utf-8"?>
<formControlPr xmlns="http://schemas.microsoft.com/office/spreadsheetml/2009/9/main" objectType="CheckBox" fmlaLink="$E$110" lockText="1" noThreeD="1"/>
</file>

<file path=xl/ctrlProps/ctrlProp2183.xml><?xml version="1.0" encoding="utf-8"?>
<formControlPr xmlns="http://schemas.microsoft.com/office/spreadsheetml/2009/9/main" objectType="CheckBox" lockText="1" noThreeD="1"/>
</file>

<file path=xl/ctrlProps/ctrlProp2184.xml><?xml version="1.0" encoding="utf-8"?>
<formControlPr xmlns="http://schemas.microsoft.com/office/spreadsheetml/2009/9/main" objectType="CheckBox" lockText="1" noThreeD="1"/>
</file>

<file path=xl/ctrlProps/ctrlProp2185.xml><?xml version="1.0" encoding="utf-8"?>
<formControlPr xmlns="http://schemas.microsoft.com/office/spreadsheetml/2009/9/main" objectType="CheckBox" lockText="1" noThreeD="1"/>
</file>

<file path=xl/ctrlProps/ctrlProp2186.xml><?xml version="1.0" encoding="utf-8"?>
<formControlPr xmlns="http://schemas.microsoft.com/office/spreadsheetml/2009/9/main" objectType="CheckBox" lockText="1" noThreeD="1"/>
</file>

<file path=xl/ctrlProps/ctrlProp2187.xml><?xml version="1.0" encoding="utf-8"?>
<formControlPr xmlns="http://schemas.microsoft.com/office/spreadsheetml/2009/9/main" objectType="CheckBox" lockText="1" noThreeD="1"/>
</file>

<file path=xl/ctrlProps/ctrlProp2188.xml><?xml version="1.0" encoding="utf-8"?>
<formControlPr xmlns="http://schemas.microsoft.com/office/spreadsheetml/2009/9/main" objectType="CheckBox" lockText="1" noThreeD="1"/>
</file>

<file path=xl/ctrlProps/ctrlProp2189.xml><?xml version="1.0" encoding="utf-8"?>
<formControlPr xmlns="http://schemas.microsoft.com/office/spreadsheetml/2009/9/main" objectType="CheckBox" lockText="1" noThreeD="1"/>
</file>

<file path=xl/ctrlProps/ctrlProp2190.xml><?xml version="1.0" encoding="utf-8"?>
<formControlPr xmlns="http://schemas.microsoft.com/office/spreadsheetml/2009/9/main" objectType="CheckBox" lockText="1" noThreeD="1"/>
</file>

<file path=xl/ctrlProps/ctrlProp2191.xml><?xml version="1.0" encoding="utf-8"?>
<formControlPr xmlns="http://schemas.microsoft.com/office/spreadsheetml/2009/9/main" objectType="CheckBox" lockText="1" noThreeD="1"/>
</file>

<file path=xl/ctrlProps/ctrlProp2192.xml><?xml version="1.0" encoding="utf-8"?>
<formControlPr xmlns="http://schemas.microsoft.com/office/spreadsheetml/2009/9/main" objectType="CheckBox" lockText="1" noThreeD="1"/>
</file>

<file path=xl/ctrlProps/ctrlProp2193.xml><?xml version="1.0" encoding="utf-8"?>
<formControlPr xmlns="http://schemas.microsoft.com/office/spreadsheetml/2009/9/main" objectType="CheckBox" lockText="1" noThreeD="1"/>
</file>

<file path=xl/ctrlProps/ctrlProp2194.xml><?xml version="1.0" encoding="utf-8"?>
<formControlPr xmlns="http://schemas.microsoft.com/office/spreadsheetml/2009/9/main" objectType="CheckBox" lockText="1" noThreeD="1"/>
</file>

<file path=xl/ctrlProps/ctrlProp2195.xml><?xml version="1.0" encoding="utf-8"?>
<formControlPr xmlns="http://schemas.microsoft.com/office/spreadsheetml/2009/9/main" objectType="CheckBox" lockText="1" noThreeD="1"/>
</file>

<file path=xl/ctrlProps/ctrlProp2196.xml><?xml version="1.0" encoding="utf-8"?>
<formControlPr xmlns="http://schemas.microsoft.com/office/spreadsheetml/2009/9/main" objectType="CheckBox" lockText="1" noThreeD="1"/>
</file>

<file path=xl/ctrlProps/ctrlProp2197.xml><?xml version="1.0" encoding="utf-8"?>
<formControlPr xmlns="http://schemas.microsoft.com/office/spreadsheetml/2009/9/main" objectType="CheckBox" lockText="1" noThreeD="1"/>
</file>

<file path=xl/ctrlProps/ctrlProp2198.xml><?xml version="1.0" encoding="utf-8"?>
<formControlPr xmlns="http://schemas.microsoft.com/office/spreadsheetml/2009/9/main" objectType="CheckBox" lockText="1" noThreeD="1"/>
</file>

<file path=xl/ctrlProps/ctrlProp2199.xml><?xml version="1.0" encoding="utf-8"?>
<formControlPr xmlns="http://schemas.microsoft.com/office/spreadsheetml/2009/9/main" objectType="CheckBox" lockText="1" noThreeD="1"/>
</file>

<file path=xl/ctrlProps/ctrlProp2200.xml><?xml version="1.0" encoding="utf-8"?>
<formControlPr xmlns="http://schemas.microsoft.com/office/spreadsheetml/2009/9/main" objectType="CheckBox" lockText="1" noThreeD="1"/>
</file>

<file path=xl/ctrlProps/ctrlProp2201.xml><?xml version="1.0" encoding="utf-8"?>
<formControlPr xmlns="http://schemas.microsoft.com/office/spreadsheetml/2009/9/main" objectType="CheckBox" lockText="1" noThreeD="1"/>
</file>

<file path=xl/ctrlProps/ctrlProp2202.xml><?xml version="1.0" encoding="utf-8"?>
<formControlPr xmlns="http://schemas.microsoft.com/office/spreadsheetml/2009/9/main" objectType="CheckBox" lockText="1" noThreeD="1"/>
</file>

<file path=xl/ctrlProps/ctrlProp2203.xml><?xml version="1.0" encoding="utf-8"?>
<formControlPr xmlns="http://schemas.microsoft.com/office/spreadsheetml/2009/9/main" objectType="CheckBox" lockText="1" noThreeD="1"/>
</file>

<file path=xl/ctrlProps/ctrlProp2204.xml><?xml version="1.0" encoding="utf-8"?>
<formControlPr xmlns="http://schemas.microsoft.com/office/spreadsheetml/2009/9/main" objectType="CheckBox" lockText="1" noThreeD="1"/>
</file>

<file path=xl/ctrlProps/ctrlProp2205.xml><?xml version="1.0" encoding="utf-8"?>
<formControlPr xmlns="http://schemas.microsoft.com/office/spreadsheetml/2009/9/main" objectType="CheckBox" lockText="1" noThreeD="1"/>
</file>

<file path=xl/ctrlProps/ctrlProp2206.xml><?xml version="1.0" encoding="utf-8"?>
<formControlPr xmlns="http://schemas.microsoft.com/office/spreadsheetml/2009/9/main" objectType="CheckBox" lockText="1" noThreeD="1"/>
</file>

<file path=xl/ctrlProps/ctrlProp2207.xml><?xml version="1.0" encoding="utf-8"?>
<formControlPr xmlns="http://schemas.microsoft.com/office/spreadsheetml/2009/9/main" objectType="CheckBox" lockText="1" noThreeD="1"/>
</file>

<file path=xl/ctrlProps/ctrlProp2208.xml><?xml version="1.0" encoding="utf-8"?>
<formControlPr xmlns="http://schemas.microsoft.com/office/spreadsheetml/2009/9/main" objectType="CheckBox" lockText="1" noThreeD="1"/>
</file>

<file path=xl/ctrlProps/ctrlProp2209.xml><?xml version="1.0" encoding="utf-8"?>
<formControlPr xmlns="http://schemas.microsoft.com/office/spreadsheetml/2009/9/main" objectType="CheckBox" lockText="1" noThreeD="1"/>
</file>

<file path=xl/ctrlProps/ctrlProp2210.xml><?xml version="1.0" encoding="utf-8"?>
<formControlPr xmlns="http://schemas.microsoft.com/office/spreadsheetml/2009/9/main" objectType="CheckBox" fmlaLink="$E$62" lockText="1" noThreeD="1"/>
</file>

<file path=xl/ctrlProps/ctrlProp2211.xml><?xml version="1.0" encoding="utf-8"?>
<formControlPr xmlns="http://schemas.microsoft.com/office/spreadsheetml/2009/9/main" objectType="CheckBox" lockText="1" noThreeD="1"/>
</file>

<file path=xl/ctrlProps/ctrlProp2212.xml><?xml version="1.0" encoding="utf-8"?>
<formControlPr xmlns="http://schemas.microsoft.com/office/spreadsheetml/2009/9/main" objectType="CheckBox" lockText="1" noThreeD="1"/>
</file>

<file path=xl/ctrlProps/ctrlProp2213.xml><?xml version="1.0" encoding="utf-8"?>
<formControlPr xmlns="http://schemas.microsoft.com/office/spreadsheetml/2009/9/main" objectType="CheckBox" lockText="1" noThreeD="1"/>
</file>

<file path=xl/ctrlProps/ctrlProp2214.xml><?xml version="1.0" encoding="utf-8"?>
<formControlPr xmlns="http://schemas.microsoft.com/office/spreadsheetml/2009/9/main" objectType="CheckBox" lockText="1" noThreeD="1"/>
</file>

<file path=xl/ctrlProps/ctrlProp2215.xml><?xml version="1.0" encoding="utf-8"?>
<formControlPr xmlns="http://schemas.microsoft.com/office/spreadsheetml/2009/9/main" objectType="CheckBox" lockText="1" noThreeD="1"/>
</file>

<file path=xl/ctrlProps/ctrlProp2216.xml><?xml version="1.0" encoding="utf-8"?>
<formControlPr xmlns="http://schemas.microsoft.com/office/spreadsheetml/2009/9/main" objectType="CheckBox" lockText="1" noThreeD="1"/>
</file>

<file path=xl/ctrlProps/ctrlProp2217.xml><?xml version="1.0" encoding="utf-8"?>
<formControlPr xmlns="http://schemas.microsoft.com/office/spreadsheetml/2009/9/main" objectType="CheckBox" lockText="1" noThreeD="1"/>
</file>

<file path=xl/ctrlProps/ctrlProp2218.xml><?xml version="1.0" encoding="utf-8"?>
<formControlPr xmlns="http://schemas.microsoft.com/office/spreadsheetml/2009/9/main" objectType="CheckBox" lockText="1" noThreeD="1"/>
</file>

<file path=xl/ctrlProps/ctrlProp2219.xml><?xml version="1.0" encoding="utf-8"?>
<formControlPr xmlns="http://schemas.microsoft.com/office/spreadsheetml/2009/9/main" objectType="CheckBox" lockText="1" noThreeD="1"/>
</file>

<file path=xl/ctrlProps/ctrlProp2220.xml><?xml version="1.0" encoding="utf-8"?>
<formControlPr xmlns="http://schemas.microsoft.com/office/spreadsheetml/2009/9/main" objectType="CheckBox" lockText="1" noThreeD="1"/>
</file>

<file path=xl/ctrlProps/ctrlProp2221.xml><?xml version="1.0" encoding="utf-8"?>
<formControlPr xmlns="http://schemas.microsoft.com/office/spreadsheetml/2009/9/main" objectType="CheckBox" lockText="1" noThreeD="1"/>
</file>

<file path=xl/ctrlProps/ctrlProp2222.xml><?xml version="1.0" encoding="utf-8"?>
<formControlPr xmlns="http://schemas.microsoft.com/office/spreadsheetml/2009/9/main" objectType="CheckBox" lockText="1" noThreeD="1"/>
</file>

<file path=xl/ctrlProps/ctrlProp2223.xml><?xml version="1.0" encoding="utf-8"?>
<formControlPr xmlns="http://schemas.microsoft.com/office/spreadsheetml/2009/9/main" objectType="CheckBox" fmlaLink="$E$111" lockText="1" noThreeD="1"/>
</file>

<file path=xl/ctrlProps/ctrlProp2224.xml><?xml version="1.0" encoding="utf-8"?>
<formControlPr xmlns="http://schemas.microsoft.com/office/spreadsheetml/2009/9/main" objectType="CheckBox" lockText="1" noThreeD="1"/>
</file>

<file path=xl/ctrlProps/ctrlProp2225.xml><?xml version="1.0" encoding="utf-8"?>
<formControlPr xmlns="http://schemas.microsoft.com/office/spreadsheetml/2009/9/main" objectType="CheckBox" lockText="1" noThreeD="1"/>
</file>

<file path=xl/ctrlProps/ctrlProp2226.xml><?xml version="1.0" encoding="utf-8"?>
<formControlPr xmlns="http://schemas.microsoft.com/office/spreadsheetml/2009/9/main" objectType="CheckBox" lockText="1" noThreeD="1"/>
</file>

<file path=xl/ctrlProps/ctrlProp2227.xml><?xml version="1.0" encoding="utf-8"?>
<formControlPr xmlns="http://schemas.microsoft.com/office/spreadsheetml/2009/9/main" objectType="CheckBox" lockText="1" noThreeD="1"/>
</file>

<file path=xl/ctrlProps/ctrlProp2228.xml><?xml version="1.0" encoding="utf-8"?>
<formControlPr xmlns="http://schemas.microsoft.com/office/spreadsheetml/2009/9/main" objectType="CheckBox" lockText="1" noThreeD="1"/>
</file>

<file path=xl/ctrlProps/ctrlProp2229.xml><?xml version="1.0" encoding="utf-8"?>
<formControlPr xmlns="http://schemas.microsoft.com/office/spreadsheetml/2009/9/main" objectType="CheckBox" lockText="1" noThreeD="1"/>
</file>

<file path=xl/ctrlProps/ctrlProp2230.xml><?xml version="1.0" encoding="utf-8"?>
<formControlPr xmlns="http://schemas.microsoft.com/office/spreadsheetml/2009/9/main" objectType="CheckBox" lockText="1" noThreeD="1"/>
</file>

<file path=xl/ctrlProps/ctrlProp2231.xml><?xml version="1.0" encoding="utf-8"?>
<formControlPr xmlns="http://schemas.microsoft.com/office/spreadsheetml/2009/9/main" objectType="CheckBox" lockText="1" noThreeD="1"/>
</file>

<file path=xl/ctrlProps/ctrlProp2232.xml><?xml version="1.0" encoding="utf-8"?>
<formControlPr xmlns="http://schemas.microsoft.com/office/spreadsheetml/2009/9/main" objectType="CheckBox" lockText="1" noThreeD="1"/>
</file>

<file path=xl/ctrlProps/ctrlProp2233.xml><?xml version="1.0" encoding="utf-8"?>
<formControlPr xmlns="http://schemas.microsoft.com/office/spreadsheetml/2009/9/main" objectType="CheckBox" lockText="1" noThreeD="1"/>
</file>

<file path=xl/ctrlProps/ctrlProp2234.xml><?xml version="1.0" encoding="utf-8"?>
<formControlPr xmlns="http://schemas.microsoft.com/office/spreadsheetml/2009/9/main" objectType="CheckBox" lockText="1" noThreeD="1"/>
</file>

<file path=xl/ctrlProps/ctrlProp2235.xml><?xml version="1.0" encoding="utf-8"?>
<formControlPr xmlns="http://schemas.microsoft.com/office/spreadsheetml/2009/9/main" objectType="CheckBox" lockText="1" noThreeD="1"/>
</file>

<file path=xl/ctrlProps/ctrlProp2236.xml><?xml version="1.0" encoding="utf-8"?>
<formControlPr xmlns="http://schemas.microsoft.com/office/spreadsheetml/2009/9/main" objectType="CheckBox" lockText="1" noThreeD="1"/>
</file>

<file path=xl/ctrlProps/ctrlProp2237.xml><?xml version="1.0" encoding="utf-8"?>
<formControlPr xmlns="http://schemas.microsoft.com/office/spreadsheetml/2009/9/main" objectType="CheckBox" lockText="1" noThreeD="1"/>
</file>

<file path=xl/ctrlProps/ctrlProp2238.xml><?xml version="1.0" encoding="utf-8"?>
<formControlPr xmlns="http://schemas.microsoft.com/office/spreadsheetml/2009/9/main" objectType="CheckBox" lockText="1" noThreeD="1"/>
</file>

<file path=xl/ctrlProps/ctrlProp2239.xml><?xml version="1.0" encoding="utf-8"?>
<formControlPr xmlns="http://schemas.microsoft.com/office/spreadsheetml/2009/9/main" objectType="CheckBox" lockText="1" noThreeD="1"/>
</file>

<file path=xl/ctrlProps/ctrlProp2240.xml><?xml version="1.0" encoding="utf-8"?>
<formControlPr xmlns="http://schemas.microsoft.com/office/spreadsheetml/2009/9/main" objectType="CheckBox" lockText="1" noThreeD="1"/>
</file>

<file path=xl/ctrlProps/ctrlProp2241.xml><?xml version="1.0" encoding="utf-8"?>
<formControlPr xmlns="http://schemas.microsoft.com/office/spreadsheetml/2009/9/main" objectType="CheckBox" lockText="1" noThreeD="1"/>
</file>

<file path=xl/ctrlProps/ctrlProp2242.xml><?xml version="1.0" encoding="utf-8"?>
<formControlPr xmlns="http://schemas.microsoft.com/office/spreadsheetml/2009/9/main" objectType="CheckBox" lockText="1" noThreeD="1"/>
</file>

<file path=xl/ctrlProps/ctrlProp2243.xml><?xml version="1.0" encoding="utf-8"?>
<formControlPr xmlns="http://schemas.microsoft.com/office/spreadsheetml/2009/9/main" objectType="CheckBox" lockText="1" noThreeD="1"/>
</file>

<file path=xl/ctrlProps/ctrlProp2244.xml><?xml version="1.0" encoding="utf-8"?>
<formControlPr xmlns="http://schemas.microsoft.com/office/spreadsheetml/2009/9/main" objectType="CheckBox" lockText="1" noThreeD="1"/>
</file>

<file path=xl/ctrlProps/ctrlProp2245.xml><?xml version="1.0" encoding="utf-8"?>
<formControlPr xmlns="http://schemas.microsoft.com/office/spreadsheetml/2009/9/main" objectType="CheckBox" lockText="1" noThreeD="1"/>
</file>

<file path=xl/ctrlProps/ctrlProp2246.xml><?xml version="1.0" encoding="utf-8"?>
<formControlPr xmlns="http://schemas.microsoft.com/office/spreadsheetml/2009/9/main" objectType="CheckBox" lockText="1" noThreeD="1"/>
</file>

<file path=xl/ctrlProps/ctrlProp2247.xml><?xml version="1.0" encoding="utf-8"?>
<formControlPr xmlns="http://schemas.microsoft.com/office/spreadsheetml/2009/9/main" objectType="CheckBox" lockText="1" noThreeD="1"/>
</file>

<file path=xl/ctrlProps/ctrlProp2248.xml><?xml version="1.0" encoding="utf-8"?>
<formControlPr xmlns="http://schemas.microsoft.com/office/spreadsheetml/2009/9/main" objectType="CheckBox" lockText="1" noThreeD="1"/>
</file>

<file path=xl/ctrlProps/ctrlProp2249.xml><?xml version="1.0" encoding="utf-8"?>
<formControlPr xmlns="http://schemas.microsoft.com/office/spreadsheetml/2009/9/main" objectType="CheckBox" lockText="1" noThreeD="1"/>
</file>

<file path=xl/ctrlProps/ctrlProp2250.xml><?xml version="1.0" encoding="utf-8"?>
<formControlPr xmlns="http://schemas.microsoft.com/office/spreadsheetml/2009/9/main" objectType="CheckBox" lockText="1" noThreeD="1"/>
</file>

<file path=xl/ctrlProps/ctrlProp2251.xml><?xml version="1.0" encoding="utf-8"?>
<formControlPr xmlns="http://schemas.microsoft.com/office/spreadsheetml/2009/9/main" objectType="CheckBox" fmlaLink="$E$62" lockText="1" noThreeD="1"/>
</file>

<file path=xl/ctrlProps/ctrlProp2252.xml><?xml version="1.0" encoding="utf-8"?>
<formControlPr xmlns="http://schemas.microsoft.com/office/spreadsheetml/2009/9/main" objectType="CheckBox" lockText="1" noThreeD="1"/>
</file>

<file path=xl/ctrlProps/ctrlProp2253.xml><?xml version="1.0" encoding="utf-8"?>
<formControlPr xmlns="http://schemas.microsoft.com/office/spreadsheetml/2009/9/main" objectType="CheckBox" lockText="1" noThreeD="1"/>
</file>

<file path=xl/ctrlProps/ctrlProp2254.xml><?xml version="1.0" encoding="utf-8"?>
<formControlPr xmlns="http://schemas.microsoft.com/office/spreadsheetml/2009/9/main" objectType="CheckBox" lockText="1" noThreeD="1"/>
</file>

<file path=xl/ctrlProps/ctrlProp2255.xml><?xml version="1.0" encoding="utf-8"?>
<formControlPr xmlns="http://schemas.microsoft.com/office/spreadsheetml/2009/9/main" objectType="CheckBox" lockText="1" noThreeD="1"/>
</file>

<file path=xl/ctrlProps/ctrlProp2256.xml><?xml version="1.0" encoding="utf-8"?>
<formControlPr xmlns="http://schemas.microsoft.com/office/spreadsheetml/2009/9/main" objectType="CheckBox" lockText="1" noThreeD="1"/>
</file>

<file path=xl/ctrlProps/ctrlProp2257.xml><?xml version="1.0" encoding="utf-8"?>
<formControlPr xmlns="http://schemas.microsoft.com/office/spreadsheetml/2009/9/main" objectType="CheckBox" lockText="1" noThreeD="1"/>
</file>

<file path=xl/ctrlProps/ctrlProp2258.xml><?xml version="1.0" encoding="utf-8"?>
<formControlPr xmlns="http://schemas.microsoft.com/office/spreadsheetml/2009/9/main" objectType="CheckBox" lockText="1" noThreeD="1"/>
</file>

<file path=xl/ctrlProps/ctrlProp2259.xml><?xml version="1.0" encoding="utf-8"?>
<formControlPr xmlns="http://schemas.microsoft.com/office/spreadsheetml/2009/9/main" objectType="CheckBox" lockText="1" noThreeD="1"/>
</file>

<file path=xl/ctrlProps/ctrlProp2260.xml><?xml version="1.0" encoding="utf-8"?>
<formControlPr xmlns="http://schemas.microsoft.com/office/spreadsheetml/2009/9/main" objectType="CheckBox" lockText="1" noThreeD="1"/>
</file>

<file path=xl/ctrlProps/ctrlProp2261.xml><?xml version="1.0" encoding="utf-8"?>
<formControlPr xmlns="http://schemas.microsoft.com/office/spreadsheetml/2009/9/main" objectType="CheckBox" lockText="1" noThreeD="1"/>
</file>

<file path=xl/ctrlProps/ctrlProp2262.xml><?xml version="1.0" encoding="utf-8"?>
<formControlPr xmlns="http://schemas.microsoft.com/office/spreadsheetml/2009/9/main" objectType="CheckBox" lockText="1" noThreeD="1"/>
</file>

<file path=xl/ctrlProps/ctrlProp2263.xml><?xml version="1.0" encoding="utf-8"?>
<formControlPr xmlns="http://schemas.microsoft.com/office/spreadsheetml/2009/9/main" objectType="CheckBox" lockText="1" noThreeD="1"/>
</file>

<file path=xl/ctrlProps/ctrlProp2264.xml><?xml version="1.0" encoding="utf-8"?>
<formControlPr xmlns="http://schemas.microsoft.com/office/spreadsheetml/2009/9/main" objectType="CheckBox" checked="Checked" fmlaLink="$E$112" lockText="1" noThreeD="1"/>
</file>

<file path=xl/ctrlProps/ctrlProp2265.xml><?xml version="1.0" encoding="utf-8"?>
<formControlPr xmlns="http://schemas.microsoft.com/office/spreadsheetml/2009/9/main" objectType="CheckBox" lockText="1" noThreeD="1"/>
</file>

<file path=xl/ctrlProps/ctrlProp2266.xml><?xml version="1.0" encoding="utf-8"?>
<formControlPr xmlns="http://schemas.microsoft.com/office/spreadsheetml/2009/9/main" objectType="CheckBox" lockText="1" noThreeD="1"/>
</file>

<file path=xl/ctrlProps/ctrlProp2267.xml><?xml version="1.0" encoding="utf-8"?>
<formControlPr xmlns="http://schemas.microsoft.com/office/spreadsheetml/2009/9/main" objectType="CheckBox" lockText="1" noThreeD="1"/>
</file>

<file path=xl/ctrlProps/ctrlProp2268.xml><?xml version="1.0" encoding="utf-8"?>
<formControlPr xmlns="http://schemas.microsoft.com/office/spreadsheetml/2009/9/main" objectType="CheckBox" lockText="1" noThreeD="1"/>
</file>

<file path=xl/ctrlProps/ctrlProp2269.xml><?xml version="1.0" encoding="utf-8"?>
<formControlPr xmlns="http://schemas.microsoft.com/office/spreadsheetml/2009/9/main" objectType="CheckBox" lockText="1" noThreeD="1"/>
</file>

<file path=xl/ctrlProps/ctrlProp2270.xml><?xml version="1.0" encoding="utf-8"?>
<formControlPr xmlns="http://schemas.microsoft.com/office/spreadsheetml/2009/9/main" objectType="CheckBox" lockText="1" noThreeD="1"/>
</file>

<file path=xl/ctrlProps/ctrlProp2271.xml><?xml version="1.0" encoding="utf-8"?>
<formControlPr xmlns="http://schemas.microsoft.com/office/spreadsheetml/2009/9/main" objectType="CheckBox" lockText="1" noThreeD="1"/>
</file>

<file path=xl/ctrlProps/ctrlProp2272.xml><?xml version="1.0" encoding="utf-8"?>
<formControlPr xmlns="http://schemas.microsoft.com/office/spreadsheetml/2009/9/main" objectType="CheckBox" lockText="1" noThreeD="1"/>
</file>

<file path=xl/ctrlProps/ctrlProp2273.xml><?xml version="1.0" encoding="utf-8"?>
<formControlPr xmlns="http://schemas.microsoft.com/office/spreadsheetml/2009/9/main" objectType="CheckBox" lockText="1" noThreeD="1"/>
</file>

<file path=xl/ctrlProps/ctrlProp2274.xml><?xml version="1.0" encoding="utf-8"?>
<formControlPr xmlns="http://schemas.microsoft.com/office/spreadsheetml/2009/9/main" objectType="CheckBox" lockText="1" noThreeD="1"/>
</file>

<file path=xl/ctrlProps/ctrlProp2275.xml><?xml version="1.0" encoding="utf-8"?>
<formControlPr xmlns="http://schemas.microsoft.com/office/spreadsheetml/2009/9/main" objectType="CheckBox" lockText="1" noThreeD="1"/>
</file>

<file path=xl/ctrlProps/ctrlProp2276.xml><?xml version="1.0" encoding="utf-8"?>
<formControlPr xmlns="http://schemas.microsoft.com/office/spreadsheetml/2009/9/main" objectType="CheckBox" lockText="1" noThreeD="1"/>
</file>

<file path=xl/ctrlProps/ctrlProp2277.xml><?xml version="1.0" encoding="utf-8"?>
<formControlPr xmlns="http://schemas.microsoft.com/office/spreadsheetml/2009/9/main" objectType="CheckBox" lockText="1" noThreeD="1"/>
</file>

<file path=xl/ctrlProps/ctrlProp2278.xml><?xml version="1.0" encoding="utf-8"?>
<formControlPr xmlns="http://schemas.microsoft.com/office/spreadsheetml/2009/9/main" objectType="CheckBox" lockText="1" noThreeD="1"/>
</file>

<file path=xl/ctrlProps/ctrlProp2279.xml><?xml version="1.0" encoding="utf-8"?>
<formControlPr xmlns="http://schemas.microsoft.com/office/spreadsheetml/2009/9/main" objectType="CheckBox" lockText="1" noThreeD="1"/>
</file>

<file path=xl/ctrlProps/ctrlProp2280.xml><?xml version="1.0" encoding="utf-8"?>
<formControlPr xmlns="http://schemas.microsoft.com/office/spreadsheetml/2009/9/main" objectType="CheckBox" lockText="1" noThreeD="1"/>
</file>

<file path=xl/ctrlProps/ctrlProp2281.xml><?xml version="1.0" encoding="utf-8"?>
<formControlPr xmlns="http://schemas.microsoft.com/office/spreadsheetml/2009/9/main" objectType="CheckBox" lockText="1" noThreeD="1"/>
</file>

<file path=xl/ctrlProps/ctrlProp2282.xml><?xml version="1.0" encoding="utf-8"?>
<formControlPr xmlns="http://schemas.microsoft.com/office/spreadsheetml/2009/9/main" objectType="CheckBox" lockText="1" noThreeD="1"/>
</file>

<file path=xl/ctrlProps/ctrlProp2283.xml><?xml version="1.0" encoding="utf-8"?>
<formControlPr xmlns="http://schemas.microsoft.com/office/spreadsheetml/2009/9/main" objectType="CheckBox" lockText="1" noThreeD="1"/>
</file>

<file path=xl/ctrlProps/ctrlProp2284.xml><?xml version="1.0" encoding="utf-8"?>
<formControlPr xmlns="http://schemas.microsoft.com/office/spreadsheetml/2009/9/main" objectType="CheckBox" lockText="1" noThreeD="1"/>
</file>

<file path=xl/ctrlProps/ctrlProp2285.xml><?xml version="1.0" encoding="utf-8"?>
<formControlPr xmlns="http://schemas.microsoft.com/office/spreadsheetml/2009/9/main" objectType="CheckBox" lockText="1" noThreeD="1"/>
</file>

<file path=xl/ctrlProps/ctrlProp2286.xml><?xml version="1.0" encoding="utf-8"?>
<formControlPr xmlns="http://schemas.microsoft.com/office/spreadsheetml/2009/9/main" objectType="CheckBox" lockText="1" noThreeD="1"/>
</file>

<file path=xl/ctrlProps/ctrlProp2287.xml><?xml version="1.0" encoding="utf-8"?>
<formControlPr xmlns="http://schemas.microsoft.com/office/spreadsheetml/2009/9/main" objectType="CheckBox" lockText="1" noThreeD="1"/>
</file>

<file path=xl/ctrlProps/ctrlProp2288.xml><?xml version="1.0" encoding="utf-8"?>
<formControlPr xmlns="http://schemas.microsoft.com/office/spreadsheetml/2009/9/main" objectType="CheckBox" lockText="1" noThreeD="1"/>
</file>

<file path=xl/ctrlProps/ctrlProp2289.xml><?xml version="1.0" encoding="utf-8"?>
<formControlPr xmlns="http://schemas.microsoft.com/office/spreadsheetml/2009/9/main" objectType="CheckBox" lockText="1" noThreeD="1"/>
</file>

<file path=xl/ctrlProps/ctrlProp2290.xml><?xml version="1.0" encoding="utf-8"?>
<formControlPr xmlns="http://schemas.microsoft.com/office/spreadsheetml/2009/9/main" objectType="CheckBox" lockText="1" noThreeD="1"/>
</file>

<file path=xl/ctrlProps/ctrlProp2291.xml><?xml version="1.0" encoding="utf-8"?>
<formControlPr xmlns="http://schemas.microsoft.com/office/spreadsheetml/2009/9/main" objectType="CheckBox" lockText="1" noThreeD="1"/>
</file>

<file path=xl/ctrlProps/ctrlProp2292.xml><?xml version="1.0" encoding="utf-8"?>
<formControlPr xmlns="http://schemas.microsoft.com/office/spreadsheetml/2009/9/main" objectType="CheckBox" lockText="1" noThreeD="1"/>
</file>

<file path=xl/ctrlProps/ctrlProp2293.xml><?xml version="1.0" encoding="utf-8"?>
<formControlPr xmlns="http://schemas.microsoft.com/office/spreadsheetml/2009/9/main" objectType="CheckBox" fmlaLink="$E$62" lockText="1" noThreeD="1"/>
</file>

<file path=xl/ctrlProps/ctrlProp2294.xml><?xml version="1.0" encoding="utf-8"?>
<formControlPr xmlns="http://schemas.microsoft.com/office/spreadsheetml/2009/9/main" objectType="CheckBox" lockText="1" noThreeD="1"/>
</file>

<file path=xl/ctrlProps/ctrlProp2295.xml><?xml version="1.0" encoding="utf-8"?>
<formControlPr xmlns="http://schemas.microsoft.com/office/spreadsheetml/2009/9/main" objectType="CheckBox" lockText="1" noThreeD="1"/>
</file>

<file path=xl/ctrlProps/ctrlProp2296.xml><?xml version="1.0" encoding="utf-8"?>
<formControlPr xmlns="http://schemas.microsoft.com/office/spreadsheetml/2009/9/main" objectType="CheckBox" lockText="1" noThreeD="1"/>
</file>

<file path=xl/ctrlProps/ctrlProp2297.xml><?xml version="1.0" encoding="utf-8"?>
<formControlPr xmlns="http://schemas.microsoft.com/office/spreadsheetml/2009/9/main" objectType="CheckBox" lockText="1" noThreeD="1"/>
</file>

<file path=xl/ctrlProps/ctrlProp2298.xml><?xml version="1.0" encoding="utf-8"?>
<formControlPr xmlns="http://schemas.microsoft.com/office/spreadsheetml/2009/9/main" objectType="CheckBox" lockText="1" noThreeD="1"/>
</file>

<file path=xl/ctrlProps/ctrlProp2299.xml><?xml version="1.0" encoding="utf-8"?>
<formControlPr xmlns="http://schemas.microsoft.com/office/spreadsheetml/2009/9/main" objectType="CheckBox" lockText="1" noThreeD="1"/>
</file>

<file path=xl/ctrlProps/ctrlProp2300.xml><?xml version="1.0" encoding="utf-8"?>
<formControlPr xmlns="http://schemas.microsoft.com/office/spreadsheetml/2009/9/main" objectType="CheckBox" lockText="1" noThreeD="1"/>
</file>

<file path=xl/ctrlProps/ctrlProp2301.xml><?xml version="1.0" encoding="utf-8"?>
<formControlPr xmlns="http://schemas.microsoft.com/office/spreadsheetml/2009/9/main" objectType="CheckBox" lockText="1" noThreeD="1"/>
</file>

<file path=xl/ctrlProps/ctrlProp2302.xml><?xml version="1.0" encoding="utf-8"?>
<formControlPr xmlns="http://schemas.microsoft.com/office/spreadsheetml/2009/9/main" objectType="CheckBox" lockText="1" noThreeD="1"/>
</file>

<file path=xl/ctrlProps/ctrlProp2303.xml><?xml version="1.0" encoding="utf-8"?>
<formControlPr xmlns="http://schemas.microsoft.com/office/spreadsheetml/2009/9/main" objectType="CheckBox" lockText="1" noThreeD="1"/>
</file>

<file path=xl/ctrlProps/ctrlProp2304.xml><?xml version="1.0" encoding="utf-8"?>
<formControlPr xmlns="http://schemas.microsoft.com/office/spreadsheetml/2009/9/main" objectType="CheckBox" lockText="1" noThreeD="1"/>
</file>

<file path=xl/ctrlProps/ctrlProp2305.xml><?xml version="1.0" encoding="utf-8"?>
<formControlPr xmlns="http://schemas.microsoft.com/office/spreadsheetml/2009/9/main" objectType="CheckBox" lockText="1" noThreeD="1"/>
</file>

<file path=xl/ctrlProps/ctrlProp2306.xml><?xml version="1.0" encoding="utf-8"?>
<formControlPr xmlns="http://schemas.microsoft.com/office/spreadsheetml/2009/9/main" objectType="CheckBox" fmlaLink="$E$113" lockText="1" noThreeD="1"/>
</file>

<file path=xl/ctrlProps/ctrlProp2307.xml><?xml version="1.0" encoding="utf-8"?>
<formControlPr xmlns="http://schemas.microsoft.com/office/spreadsheetml/2009/9/main" objectType="CheckBox" lockText="1" noThreeD="1"/>
</file>

<file path=xl/ctrlProps/ctrlProp2308.xml><?xml version="1.0" encoding="utf-8"?>
<formControlPr xmlns="http://schemas.microsoft.com/office/spreadsheetml/2009/9/main" objectType="CheckBox" lockText="1" noThreeD="1"/>
</file>

<file path=xl/ctrlProps/ctrlProp2309.xml><?xml version="1.0" encoding="utf-8"?>
<formControlPr xmlns="http://schemas.microsoft.com/office/spreadsheetml/2009/9/main" objectType="CheckBox" lockText="1" noThreeD="1"/>
</file>

<file path=xl/ctrlProps/ctrlProp2310.xml><?xml version="1.0" encoding="utf-8"?>
<formControlPr xmlns="http://schemas.microsoft.com/office/spreadsheetml/2009/9/main" objectType="CheckBox" lockText="1" noThreeD="1"/>
</file>

<file path=xl/ctrlProps/ctrlProp2311.xml><?xml version="1.0" encoding="utf-8"?>
<formControlPr xmlns="http://schemas.microsoft.com/office/spreadsheetml/2009/9/main" objectType="CheckBox" lockText="1" noThreeD="1"/>
</file>

<file path=xl/ctrlProps/ctrlProp2312.xml><?xml version="1.0" encoding="utf-8"?>
<formControlPr xmlns="http://schemas.microsoft.com/office/spreadsheetml/2009/9/main" objectType="CheckBox" lockText="1" noThreeD="1"/>
</file>

<file path=xl/ctrlProps/ctrlProp2313.xml><?xml version="1.0" encoding="utf-8"?>
<formControlPr xmlns="http://schemas.microsoft.com/office/spreadsheetml/2009/9/main" objectType="CheckBox" lockText="1" noThreeD="1"/>
</file>

<file path=xl/ctrlProps/ctrlProp2314.xml><?xml version="1.0" encoding="utf-8"?>
<formControlPr xmlns="http://schemas.microsoft.com/office/spreadsheetml/2009/9/main" objectType="CheckBox" lockText="1" noThreeD="1"/>
</file>

<file path=xl/ctrlProps/ctrlProp2315.xml><?xml version="1.0" encoding="utf-8"?>
<formControlPr xmlns="http://schemas.microsoft.com/office/spreadsheetml/2009/9/main" objectType="CheckBox" lockText="1" noThreeD="1"/>
</file>

<file path=xl/ctrlProps/ctrlProp2316.xml><?xml version="1.0" encoding="utf-8"?>
<formControlPr xmlns="http://schemas.microsoft.com/office/spreadsheetml/2009/9/main" objectType="CheckBox" lockText="1" noThreeD="1"/>
</file>

<file path=xl/ctrlProps/ctrlProp2317.xml><?xml version="1.0" encoding="utf-8"?>
<formControlPr xmlns="http://schemas.microsoft.com/office/spreadsheetml/2009/9/main" objectType="CheckBox" lockText="1" noThreeD="1"/>
</file>

<file path=xl/ctrlProps/ctrlProp2318.xml><?xml version="1.0" encoding="utf-8"?>
<formControlPr xmlns="http://schemas.microsoft.com/office/spreadsheetml/2009/9/main" objectType="CheckBox" lockText="1" noThreeD="1"/>
</file>

<file path=xl/ctrlProps/ctrlProp2319.xml><?xml version="1.0" encoding="utf-8"?>
<formControlPr xmlns="http://schemas.microsoft.com/office/spreadsheetml/2009/9/main" objectType="CheckBox" lockText="1" noThreeD="1"/>
</file>

<file path=xl/ctrlProps/ctrlProp2320.xml><?xml version="1.0" encoding="utf-8"?>
<formControlPr xmlns="http://schemas.microsoft.com/office/spreadsheetml/2009/9/main" objectType="CheckBox" lockText="1" noThreeD="1"/>
</file>

<file path=xl/ctrlProps/ctrlProp2321.xml><?xml version="1.0" encoding="utf-8"?>
<formControlPr xmlns="http://schemas.microsoft.com/office/spreadsheetml/2009/9/main" objectType="CheckBox" lockText="1" noThreeD="1"/>
</file>

<file path=xl/ctrlProps/ctrlProp2322.xml><?xml version="1.0" encoding="utf-8"?>
<formControlPr xmlns="http://schemas.microsoft.com/office/spreadsheetml/2009/9/main" objectType="CheckBox" lockText="1" noThreeD="1"/>
</file>

<file path=xl/ctrlProps/ctrlProp2323.xml><?xml version="1.0" encoding="utf-8"?>
<formControlPr xmlns="http://schemas.microsoft.com/office/spreadsheetml/2009/9/main" objectType="CheckBox" lockText="1" noThreeD="1"/>
</file>

<file path=xl/ctrlProps/ctrlProp2324.xml><?xml version="1.0" encoding="utf-8"?>
<formControlPr xmlns="http://schemas.microsoft.com/office/spreadsheetml/2009/9/main" objectType="CheckBox" lockText="1" noThreeD="1"/>
</file>

<file path=xl/ctrlProps/ctrlProp2325.xml><?xml version="1.0" encoding="utf-8"?>
<formControlPr xmlns="http://schemas.microsoft.com/office/spreadsheetml/2009/9/main" objectType="CheckBox" lockText="1" noThreeD="1"/>
</file>

<file path=xl/ctrlProps/ctrlProp2326.xml><?xml version="1.0" encoding="utf-8"?>
<formControlPr xmlns="http://schemas.microsoft.com/office/spreadsheetml/2009/9/main" objectType="CheckBox" lockText="1" noThreeD="1"/>
</file>

<file path=xl/ctrlProps/ctrlProp2327.xml><?xml version="1.0" encoding="utf-8"?>
<formControlPr xmlns="http://schemas.microsoft.com/office/spreadsheetml/2009/9/main" objectType="CheckBox" lockText="1" noThreeD="1"/>
</file>

<file path=xl/ctrlProps/ctrlProp2328.xml><?xml version="1.0" encoding="utf-8"?>
<formControlPr xmlns="http://schemas.microsoft.com/office/spreadsheetml/2009/9/main" objectType="CheckBox" lockText="1" noThreeD="1"/>
</file>

<file path=xl/ctrlProps/ctrlProp2329.xml><?xml version="1.0" encoding="utf-8"?>
<formControlPr xmlns="http://schemas.microsoft.com/office/spreadsheetml/2009/9/main" objectType="CheckBox" lockText="1" noThreeD="1"/>
</file>

<file path=xl/ctrlProps/ctrlProp2330.xml><?xml version="1.0" encoding="utf-8"?>
<formControlPr xmlns="http://schemas.microsoft.com/office/spreadsheetml/2009/9/main" objectType="CheckBox" lockText="1" noThreeD="1"/>
</file>

<file path=xl/ctrlProps/ctrlProp2331.xml><?xml version="1.0" encoding="utf-8"?>
<formControlPr xmlns="http://schemas.microsoft.com/office/spreadsheetml/2009/9/main" objectType="CheckBox" lockText="1" noThreeD="1"/>
</file>

<file path=xl/ctrlProps/ctrlProp2332.xml><?xml version="1.0" encoding="utf-8"?>
<formControlPr xmlns="http://schemas.microsoft.com/office/spreadsheetml/2009/9/main" objectType="CheckBox" lockText="1" noThreeD="1"/>
</file>

<file path=xl/ctrlProps/ctrlProp2333.xml><?xml version="1.0" encoding="utf-8"?>
<formControlPr xmlns="http://schemas.microsoft.com/office/spreadsheetml/2009/9/main" objectType="CheckBox" lockText="1" noThreeD="1"/>
</file>

<file path=xl/ctrlProps/ctrlProp2334.xml><?xml version="1.0" encoding="utf-8"?>
<formControlPr xmlns="http://schemas.microsoft.com/office/spreadsheetml/2009/9/main" objectType="CheckBox" lockText="1" noThreeD="1"/>
</file>

<file path=xl/ctrlProps/ctrlProp2335.xml><?xml version="1.0" encoding="utf-8"?>
<formControlPr xmlns="http://schemas.microsoft.com/office/spreadsheetml/2009/9/main" objectType="CheckBox" fmlaLink="$E$62" lockText="1" noThreeD="1"/>
</file>

<file path=xl/ctrlProps/ctrlProp2336.xml><?xml version="1.0" encoding="utf-8"?>
<formControlPr xmlns="http://schemas.microsoft.com/office/spreadsheetml/2009/9/main" objectType="CheckBox" lockText="1" noThreeD="1"/>
</file>

<file path=xl/ctrlProps/ctrlProp2337.xml><?xml version="1.0" encoding="utf-8"?>
<formControlPr xmlns="http://schemas.microsoft.com/office/spreadsheetml/2009/9/main" objectType="CheckBox" lockText="1" noThreeD="1"/>
</file>

<file path=xl/ctrlProps/ctrlProp2338.xml><?xml version="1.0" encoding="utf-8"?>
<formControlPr xmlns="http://schemas.microsoft.com/office/spreadsheetml/2009/9/main" objectType="CheckBox" lockText="1" noThreeD="1"/>
</file>

<file path=xl/ctrlProps/ctrlProp2339.xml><?xml version="1.0" encoding="utf-8"?>
<formControlPr xmlns="http://schemas.microsoft.com/office/spreadsheetml/2009/9/main" objectType="CheckBox" lockText="1" noThreeD="1"/>
</file>

<file path=xl/ctrlProps/ctrlProp2340.xml><?xml version="1.0" encoding="utf-8"?>
<formControlPr xmlns="http://schemas.microsoft.com/office/spreadsheetml/2009/9/main" objectType="CheckBox" lockText="1" noThreeD="1"/>
</file>

<file path=xl/ctrlProps/ctrlProp2341.xml><?xml version="1.0" encoding="utf-8"?>
<formControlPr xmlns="http://schemas.microsoft.com/office/spreadsheetml/2009/9/main" objectType="CheckBox" lockText="1" noThreeD="1"/>
</file>

<file path=xl/ctrlProps/ctrlProp2342.xml><?xml version="1.0" encoding="utf-8"?>
<formControlPr xmlns="http://schemas.microsoft.com/office/spreadsheetml/2009/9/main" objectType="CheckBox" lockText="1" noThreeD="1"/>
</file>

<file path=xl/ctrlProps/ctrlProp2343.xml><?xml version="1.0" encoding="utf-8"?>
<formControlPr xmlns="http://schemas.microsoft.com/office/spreadsheetml/2009/9/main" objectType="CheckBox" lockText="1" noThreeD="1"/>
</file>

<file path=xl/ctrlProps/ctrlProp2344.xml><?xml version="1.0" encoding="utf-8"?>
<formControlPr xmlns="http://schemas.microsoft.com/office/spreadsheetml/2009/9/main" objectType="CheckBox" lockText="1" noThreeD="1"/>
</file>

<file path=xl/ctrlProps/ctrlProp2345.xml><?xml version="1.0" encoding="utf-8"?>
<formControlPr xmlns="http://schemas.microsoft.com/office/spreadsheetml/2009/9/main" objectType="CheckBox" lockText="1" noThreeD="1"/>
</file>

<file path=xl/ctrlProps/ctrlProp2346.xml><?xml version="1.0" encoding="utf-8"?>
<formControlPr xmlns="http://schemas.microsoft.com/office/spreadsheetml/2009/9/main" objectType="CheckBox" lockText="1" noThreeD="1"/>
</file>

<file path=xl/ctrlProps/ctrlProp2347.xml><?xml version="1.0" encoding="utf-8"?>
<formControlPr xmlns="http://schemas.microsoft.com/office/spreadsheetml/2009/9/main" objectType="CheckBox" lockText="1" noThreeD="1"/>
</file>

<file path=xl/ctrlProps/ctrlProp2348.xml><?xml version="1.0" encoding="utf-8"?>
<formControlPr xmlns="http://schemas.microsoft.com/office/spreadsheetml/2009/9/main" objectType="CheckBox" fmlaLink="$E$115" lockText="1" noThreeD="1"/>
</file>

<file path=xl/ctrlProps/ctrlProp2349.xml><?xml version="1.0" encoding="utf-8"?>
<formControlPr xmlns="http://schemas.microsoft.com/office/spreadsheetml/2009/9/main" objectType="CheckBox" lockText="1" noThreeD="1"/>
</file>

<file path=xl/ctrlProps/ctrlProp2350.xml><?xml version="1.0" encoding="utf-8"?>
<formControlPr xmlns="http://schemas.microsoft.com/office/spreadsheetml/2009/9/main" objectType="CheckBox" lockText="1" noThreeD="1"/>
</file>

<file path=xl/ctrlProps/ctrlProp2351.xml><?xml version="1.0" encoding="utf-8"?>
<formControlPr xmlns="http://schemas.microsoft.com/office/spreadsheetml/2009/9/main" objectType="CheckBox" lockText="1" noThreeD="1"/>
</file>

<file path=xl/ctrlProps/ctrlProp2352.xml><?xml version="1.0" encoding="utf-8"?>
<formControlPr xmlns="http://schemas.microsoft.com/office/spreadsheetml/2009/9/main" objectType="CheckBox" lockText="1" noThreeD="1"/>
</file>

<file path=xl/ctrlProps/ctrlProp2353.xml><?xml version="1.0" encoding="utf-8"?>
<formControlPr xmlns="http://schemas.microsoft.com/office/spreadsheetml/2009/9/main" objectType="CheckBox" lockText="1" noThreeD="1"/>
</file>

<file path=xl/ctrlProps/ctrlProp2354.xml><?xml version="1.0" encoding="utf-8"?>
<formControlPr xmlns="http://schemas.microsoft.com/office/spreadsheetml/2009/9/main" objectType="CheckBox" lockText="1" noThreeD="1"/>
</file>

<file path=xl/ctrlProps/ctrlProp2355.xml><?xml version="1.0" encoding="utf-8"?>
<formControlPr xmlns="http://schemas.microsoft.com/office/spreadsheetml/2009/9/main" objectType="CheckBox" lockText="1" noThreeD="1"/>
</file>

<file path=xl/ctrlProps/ctrlProp2356.xml><?xml version="1.0" encoding="utf-8"?>
<formControlPr xmlns="http://schemas.microsoft.com/office/spreadsheetml/2009/9/main" objectType="CheckBox" lockText="1" noThreeD="1"/>
</file>

<file path=xl/ctrlProps/ctrlProp2357.xml><?xml version="1.0" encoding="utf-8"?>
<formControlPr xmlns="http://schemas.microsoft.com/office/spreadsheetml/2009/9/main" objectType="CheckBox" lockText="1" noThreeD="1"/>
</file>

<file path=xl/ctrlProps/ctrlProp2358.xml><?xml version="1.0" encoding="utf-8"?>
<formControlPr xmlns="http://schemas.microsoft.com/office/spreadsheetml/2009/9/main" objectType="CheckBox" lockText="1" noThreeD="1"/>
</file>

<file path=xl/ctrlProps/ctrlProp2359.xml><?xml version="1.0" encoding="utf-8"?>
<formControlPr xmlns="http://schemas.microsoft.com/office/spreadsheetml/2009/9/main" objectType="CheckBox" lockText="1" noThreeD="1"/>
</file>

<file path=xl/ctrlProps/ctrlProp2360.xml><?xml version="1.0" encoding="utf-8"?>
<formControlPr xmlns="http://schemas.microsoft.com/office/spreadsheetml/2009/9/main" objectType="CheckBox" lockText="1" noThreeD="1"/>
</file>

<file path=xl/ctrlProps/ctrlProp2361.xml><?xml version="1.0" encoding="utf-8"?>
<formControlPr xmlns="http://schemas.microsoft.com/office/spreadsheetml/2009/9/main" objectType="CheckBox" lockText="1" noThreeD="1"/>
</file>

<file path=xl/ctrlProps/ctrlProp2362.xml><?xml version="1.0" encoding="utf-8"?>
<formControlPr xmlns="http://schemas.microsoft.com/office/spreadsheetml/2009/9/main" objectType="CheckBox" lockText="1" noThreeD="1"/>
</file>

<file path=xl/ctrlProps/ctrlProp2363.xml><?xml version="1.0" encoding="utf-8"?>
<formControlPr xmlns="http://schemas.microsoft.com/office/spreadsheetml/2009/9/main" objectType="CheckBox" lockText="1" noThreeD="1"/>
</file>

<file path=xl/ctrlProps/ctrlProp2364.xml><?xml version="1.0" encoding="utf-8"?>
<formControlPr xmlns="http://schemas.microsoft.com/office/spreadsheetml/2009/9/main" objectType="CheckBox" lockText="1" noThreeD="1"/>
</file>

<file path=xl/ctrlProps/ctrlProp2365.xml><?xml version="1.0" encoding="utf-8"?>
<formControlPr xmlns="http://schemas.microsoft.com/office/spreadsheetml/2009/9/main" objectType="CheckBox" lockText="1" noThreeD="1"/>
</file>

<file path=xl/ctrlProps/ctrlProp2366.xml><?xml version="1.0" encoding="utf-8"?>
<formControlPr xmlns="http://schemas.microsoft.com/office/spreadsheetml/2009/9/main" objectType="CheckBox" lockText="1" noThreeD="1"/>
</file>

<file path=xl/ctrlProps/ctrlProp2367.xml><?xml version="1.0" encoding="utf-8"?>
<formControlPr xmlns="http://schemas.microsoft.com/office/spreadsheetml/2009/9/main" objectType="CheckBox" lockText="1" noThreeD="1"/>
</file>

<file path=xl/ctrlProps/ctrlProp2368.xml><?xml version="1.0" encoding="utf-8"?>
<formControlPr xmlns="http://schemas.microsoft.com/office/spreadsheetml/2009/9/main" objectType="CheckBox" lockText="1" noThreeD="1"/>
</file>

<file path=xl/ctrlProps/ctrlProp2369.xml><?xml version="1.0" encoding="utf-8"?>
<formControlPr xmlns="http://schemas.microsoft.com/office/spreadsheetml/2009/9/main" objectType="CheckBox" lockText="1" noThreeD="1"/>
</file>

<file path=xl/ctrlProps/ctrlProp2370.xml><?xml version="1.0" encoding="utf-8"?>
<formControlPr xmlns="http://schemas.microsoft.com/office/spreadsheetml/2009/9/main" objectType="CheckBox" lockText="1" noThreeD="1"/>
</file>

<file path=xl/ctrlProps/ctrlProp2371.xml><?xml version="1.0" encoding="utf-8"?>
<formControlPr xmlns="http://schemas.microsoft.com/office/spreadsheetml/2009/9/main" objectType="CheckBox" lockText="1" noThreeD="1"/>
</file>

<file path=xl/ctrlProps/ctrlProp2372.xml><?xml version="1.0" encoding="utf-8"?>
<formControlPr xmlns="http://schemas.microsoft.com/office/spreadsheetml/2009/9/main" objectType="CheckBox" lockText="1" noThreeD="1"/>
</file>

<file path=xl/ctrlProps/ctrlProp2373.xml><?xml version="1.0" encoding="utf-8"?>
<formControlPr xmlns="http://schemas.microsoft.com/office/spreadsheetml/2009/9/main" objectType="CheckBox" lockText="1" noThreeD="1"/>
</file>

<file path=xl/ctrlProps/ctrlProp2374.xml><?xml version="1.0" encoding="utf-8"?>
<formControlPr xmlns="http://schemas.microsoft.com/office/spreadsheetml/2009/9/main" objectType="CheckBox" lockText="1" noThreeD="1"/>
</file>

<file path=xl/ctrlProps/ctrlProp2375.xml><?xml version="1.0" encoding="utf-8"?>
<formControlPr xmlns="http://schemas.microsoft.com/office/spreadsheetml/2009/9/main" objectType="CheckBox" lockText="1" noThreeD="1"/>
</file>

<file path=xl/ctrlProps/ctrlProp2376.xml><?xml version="1.0" encoding="utf-8"?>
<formControlPr xmlns="http://schemas.microsoft.com/office/spreadsheetml/2009/9/main" objectType="CheckBox" lockText="1" noThreeD="1"/>
</file>

<file path=xl/ctrlProps/ctrlProp2377.xml><?xml version="1.0" encoding="utf-8"?>
<formControlPr xmlns="http://schemas.microsoft.com/office/spreadsheetml/2009/9/main" objectType="CheckBox" lockText="1" noThreeD="1"/>
</file>

<file path=xl/ctrlProps/ctrlProp2378.xml><?xml version="1.0" encoding="utf-8"?>
<formControlPr xmlns="http://schemas.microsoft.com/office/spreadsheetml/2009/9/main" objectType="CheckBox" fmlaLink="$E$62" lockText="1" noThreeD="1"/>
</file>

<file path=xl/ctrlProps/ctrlProp2379.xml><?xml version="1.0" encoding="utf-8"?>
<formControlPr xmlns="http://schemas.microsoft.com/office/spreadsheetml/2009/9/main" objectType="CheckBox" lockText="1" noThreeD="1"/>
</file>

<file path=xl/ctrlProps/ctrlProp2380.xml><?xml version="1.0" encoding="utf-8"?>
<formControlPr xmlns="http://schemas.microsoft.com/office/spreadsheetml/2009/9/main" objectType="CheckBox" lockText="1" noThreeD="1"/>
</file>

<file path=xl/ctrlProps/ctrlProp2381.xml><?xml version="1.0" encoding="utf-8"?>
<formControlPr xmlns="http://schemas.microsoft.com/office/spreadsheetml/2009/9/main" objectType="CheckBox" lockText="1" noThreeD="1"/>
</file>

<file path=xl/ctrlProps/ctrlProp2382.xml><?xml version="1.0" encoding="utf-8"?>
<formControlPr xmlns="http://schemas.microsoft.com/office/spreadsheetml/2009/9/main" objectType="CheckBox" lockText="1" noThreeD="1"/>
</file>

<file path=xl/ctrlProps/ctrlProp2383.xml><?xml version="1.0" encoding="utf-8"?>
<formControlPr xmlns="http://schemas.microsoft.com/office/spreadsheetml/2009/9/main" objectType="CheckBox" lockText="1" noThreeD="1"/>
</file>

<file path=xl/ctrlProps/ctrlProp2384.xml><?xml version="1.0" encoding="utf-8"?>
<formControlPr xmlns="http://schemas.microsoft.com/office/spreadsheetml/2009/9/main" objectType="CheckBox" lockText="1" noThreeD="1"/>
</file>

<file path=xl/ctrlProps/ctrlProp2385.xml><?xml version="1.0" encoding="utf-8"?>
<formControlPr xmlns="http://schemas.microsoft.com/office/spreadsheetml/2009/9/main" objectType="CheckBox" lockText="1" noThreeD="1"/>
</file>

<file path=xl/ctrlProps/ctrlProp2386.xml><?xml version="1.0" encoding="utf-8"?>
<formControlPr xmlns="http://schemas.microsoft.com/office/spreadsheetml/2009/9/main" objectType="CheckBox" lockText="1" noThreeD="1"/>
</file>

<file path=xl/ctrlProps/ctrlProp2387.xml><?xml version="1.0" encoding="utf-8"?>
<formControlPr xmlns="http://schemas.microsoft.com/office/spreadsheetml/2009/9/main" objectType="CheckBox" lockText="1" noThreeD="1"/>
</file>

<file path=xl/ctrlProps/ctrlProp2388.xml><?xml version="1.0" encoding="utf-8"?>
<formControlPr xmlns="http://schemas.microsoft.com/office/spreadsheetml/2009/9/main" objectType="CheckBox" lockText="1" noThreeD="1"/>
</file>

<file path=xl/ctrlProps/ctrlProp2389.xml><?xml version="1.0" encoding="utf-8"?>
<formControlPr xmlns="http://schemas.microsoft.com/office/spreadsheetml/2009/9/main" objectType="CheckBox" lockText="1" noThreeD="1"/>
</file>

<file path=xl/ctrlProps/ctrlProp2390.xml><?xml version="1.0" encoding="utf-8"?>
<formControlPr xmlns="http://schemas.microsoft.com/office/spreadsheetml/2009/9/main" objectType="CheckBox" lockText="1" noThreeD="1"/>
</file>

<file path=xl/ctrlProps/ctrlProp2391.xml><?xml version="1.0" encoding="utf-8"?>
<formControlPr xmlns="http://schemas.microsoft.com/office/spreadsheetml/2009/9/main" objectType="CheckBox" fmlaLink="$E$116" lockText="1" noThreeD="1"/>
</file>

<file path=xl/ctrlProps/ctrlProp2392.xml><?xml version="1.0" encoding="utf-8"?>
<formControlPr xmlns="http://schemas.microsoft.com/office/spreadsheetml/2009/9/main" objectType="CheckBox" lockText="1" noThreeD="1"/>
</file>

<file path=xl/ctrlProps/ctrlProp2393.xml><?xml version="1.0" encoding="utf-8"?>
<formControlPr xmlns="http://schemas.microsoft.com/office/spreadsheetml/2009/9/main" objectType="CheckBox" lockText="1" noThreeD="1"/>
</file>

<file path=xl/ctrlProps/ctrlProp2394.xml><?xml version="1.0" encoding="utf-8"?>
<formControlPr xmlns="http://schemas.microsoft.com/office/spreadsheetml/2009/9/main" objectType="CheckBox" lockText="1" noThreeD="1"/>
</file>

<file path=xl/ctrlProps/ctrlProp2395.xml><?xml version="1.0" encoding="utf-8"?>
<formControlPr xmlns="http://schemas.microsoft.com/office/spreadsheetml/2009/9/main" objectType="CheckBox" lockText="1" noThreeD="1"/>
</file>

<file path=xl/ctrlProps/ctrlProp2396.xml><?xml version="1.0" encoding="utf-8"?>
<formControlPr xmlns="http://schemas.microsoft.com/office/spreadsheetml/2009/9/main" objectType="CheckBox" lockText="1" noThreeD="1"/>
</file>

<file path=xl/ctrlProps/ctrlProp2397.xml><?xml version="1.0" encoding="utf-8"?>
<formControlPr xmlns="http://schemas.microsoft.com/office/spreadsheetml/2009/9/main" objectType="CheckBox" lockText="1" noThreeD="1"/>
</file>

<file path=xl/ctrlProps/ctrlProp2398.xml><?xml version="1.0" encoding="utf-8"?>
<formControlPr xmlns="http://schemas.microsoft.com/office/spreadsheetml/2009/9/main" objectType="CheckBox" lockText="1" noThreeD="1"/>
</file>

<file path=xl/ctrlProps/ctrlProp2399.xml><?xml version="1.0" encoding="utf-8"?>
<formControlPr xmlns="http://schemas.microsoft.com/office/spreadsheetml/2009/9/main" objectType="CheckBox" lockText="1" noThreeD="1"/>
</file>

<file path=xl/ctrlProps/ctrlProp2400.xml><?xml version="1.0" encoding="utf-8"?>
<formControlPr xmlns="http://schemas.microsoft.com/office/spreadsheetml/2009/9/main" objectType="CheckBox" lockText="1" noThreeD="1"/>
</file>

<file path=xl/ctrlProps/ctrlProp2401.xml><?xml version="1.0" encoding="utf-8"?>
<formControlPr xmlns="http://schemas.microsoft.com/office/spreadsheetml/2009/9/main" objectType="CheckBox" lockText="1" noThreeD="1"/>
</file>

<file path=xl/ctrlProps/ctrlProp2402.xml><?xml version="1.0" encoding="utf-8"?>
<formControlPr xmlns="http://schemas.microsoft.com/office/spreadsheetml/2009/9/main" objectType="CheckBox" lockText="1" noThreeD="1"/>
</file>

<file path=xl/ctrlProps/ctrlProp2403.xml><?xml version="1.0" encoding="utf-8"?>
<formControlPr xmlns="http://schemas.microsoft.com/office/spreadsheetml/2009/9/main" objectType="CheckBox" lockText="1" noThreeD="1"/>
</file>

<file path=xl/ctrlProps/ctrlProp2404.xml><?xml version="1.0" encoding="utf-8"?>
<formControlPr xmlns="http://schemas.microsoft.com/office/spreadsheetml/2009/9/main" objectType="CheckBox" lockText="1" noThreeD="1"/>
</file>

<file path=xl/ctrlProps/ctrlProp2405.xml><?xml version="1.0" encoding="utf-8"?>
<formControlPr xmlns="http://schemas.microsoft.com/office/spreadsheetml/2009/9/main" objectType="CheckBox" lockText="1" noThreeD="1"/>
</file>

<file path=xl/ctrlProps/ctrlProp2406.xml><?xml version="1.0" encoding="utf-8"?>
<formControlPr xmlns="http://schemas.microsoft.com/office/spreadsheetml/2009/9/main" objectType="CheckBox" lockText="1" noThreeD="1"/>
</file>

<file path=xl/ctrlProps/ctrlProp2407.xml><?xml version="1.0" encoding="utf-8"?>
<formControlPr xmlns="http://schemas.microsoft.com/office/spreadsheetml/2009/9/main" objectType="CheckBox" lockText="1" noThreeD="1"/>
</file>

<file path=xl/ctrlProps/ctrlProp2408.xml><?xml version="1.0" encoding="utf-8"?>
<formControlPr xmlns="http://schemas.microsoft.com/office/spreadsheetml/2009/9/main" objectType="CheckBox" lockText="1" noThreeD="1"/>
</file>

<file path=xl/ctrlProps/ctrlProp2409.xml><?xml version="1.0" encoding="utf-8"?>
<formControlPr xmlns="http://schemas.microsoft.com/office/spreadsheetml/2009/9/main" objectType="CheckBox" lockText="1" noThreeD="1"/>
</file>

<file path=xl/ctrlProps/ctrlProp2410.xml><?xml version="1.0" encoding="utf-8"?>
<formControlPr xmlns="http://schemas.microsoft.com/office/spreadsheetml/2009/9/main" objectType="CheckBox" lockText="1" noThreeD="1"/>
</file>

<file path=xl/ctrlProps/ctrlProp2411.xml><?xml version="1.0" encoding="utf-8"?>
<formControlPr xmlns="http://schemas.microsoft.com/office/spreadsheetml/2009/9/main" objectType="CheckBox" lockText="1" noThreeD="1"/>
</file>

<file path=xl/ctrlProps/ctrlProp2412.xml><?xml version="1.0" encoding="utf-8"?>
<formControlPr xmlns="http://schemas.microsoft.com/office/spreadsheetml/2009/9/main" objectType="CheckBox" lockText="1" noThreeD="1"/>
</file>

<file path=xl/ctrlProps/ctrlProp2413.xml><?xml version="1.0" encoding="utf-8"?>
<formControlPr xmlns="http://schemas.microsoft.com/office/spreadsheetml/2009/9/main" objectType="CheckBox" lockText="1" noThreeD="1"/>
</file>

<file path=xl/ctrlProps/ctrlProp2414.xml><?xml version="1.0" encoding="utf-8"?>
<formControlPr xmlns="http://schemas.microsoft.com/office/spreadsheetml/2009/9/main" objectType="CheckBox" lockText="1" noThreeD="1"/>
</file>

<file path=xl/ctrlProps/ctrlProp2415.xml><?xml version="1.0" encoding="utf-8"?>
<formControlPr xmlns="http://schemas.microsoft.com/office/spreadsheetml/2009/9/main" objectType="CheckBox" lockText="1" noThreeD="1"/>
</file>

<file path=xl/ctrlProps/ctrlProp2416.xml><?xml version="1.0" encoding="utf-8"?>
<formControlPr xmlns="http://schemas.microsoft.com/office/spreadsheetml/2009/9/main" objectType="CheckBox" lockText="1" noThreeD="1"/>
</file>

<file path=xl/ctrlProps/ctrlProp2417.xml><?xml version="1.0" encoding="utf-8"?>
<formControlPr xmlns="http://schemas.microsoft.com/office/spreadsheetml/2009/9/main" objectType="CheckBox" lockText="1" noThreeD="1"/>
</file>

<file path=xl/ctrlProps/ctrlProp2418.xml><?xml version="1.0" encoding="utf-8"?>
<formControlPr xmlns="http://schemas.microsoft.com/office/spreadsheetml/2009/9/main" objectType="CheckBox" lockText="1" noThreeD="1"/>
</file>

<file path=xl/ctrlProps/ctrlProp2419.xml><?xml version="1.0" encoding="utf-8"?>
<formControlPr xmlns="http://schemas.microsoft.com/office/spreadsheetml/2009/9/main" objectType="CheckBox" lockText="1" noThreeD="1"/>
</file>

<file path=xl/ctrlProps/ctrlProp2420.xml><?xml version="1.0" encoding="utf-8"?>
<formControlPr xmlns="http://schemas.microsoft.com/office/spreadsheetml/2009/9/main" objectType="CheckBox" lockText="1" noThreeD="1"/>
</file>

<file path=xl/ctrlProps/ctrlProp2421.xml><?xml version="1.0" encoding="utf-8"?>
<formControlPr xmlns="http://schemas.microsoft.com/office/spreadsheetml/2009/9/main" objectType="CheckBox" fmlaLink="$E$62" lockText="1" noThreeD="1"/>
</file>

<file path=xl/ctrlProps/ctrlProp2422.xml><?xml version="1.0" encoding="utf-8"?>
<formControlPr xmlns="http://schemas.microsoft.com/office/spreadsheetml/2009/9/main" objectType="CheckBox" lockText="1" noThreeD="1"/>
</file>

<file path=xl/ctrlProps/ctrlProp2423.xml><?xml version="1.0" encoding="utf-8"?>
<formControlPr xmlns="http://schemas.microsoft.com/office/spreadsheetml/2009/9/main" objectType="CheckBox" lockText="1" noThreeD="1"/>
</file>

<file path=xl/ctrlProps/ctrlProp2424.xml><?xml version="1.0" encoding="utf-8"?>
<formControlPr xmlns="http://schemas.microsoft.com/office/spreadsheetml/2009/9/main" objectType="CheckBox" lockText="1" noThreeD="1"/>
</file>

<file path=xl/ctrlProps/ctrlProp2425.xml><?xml version="1.0" encoding="utf-8"?>
<formControlPr xmlns="http://schemas.microsoft.com/office/spreadsheetml/2009/9/main" objectType="CheckBox" lockText="1" noThreeD="1"/>
</file>

<file path=xl/ctrlProps/ctrlProp2426.xml><?xml version="1.0" encoding="utf-8"?>
<formControlPr xmlns="http://schemas.microsoft.com/office/spreadsheetml/2009/9/main" objectType="CheckBox" lockText="1" noThreeD="1"/>
</file>

<file path=xl/ctrlProps/ctrlProp2427.xml><?xml version="1.0" encoding="utf-8"?>
<formControlPr xmlns="http://schemas.microsoft.com/office/spreadsheetml/2009/9/main" objectType="CheckBox" lockText="1" noThreeD="1"/>
</file>

<file path=xl/ctrlProps/ctrlProp2428.xml><?xml version="1.0" encoding="utf-8"?>
<formControlPr xmlns="http://schemas.microsoft.com/office/spreadsheetml/2009/9/main" objectType="CheckBox" lockText="1" noThreeD="1"/>
</file>

<file path=xl/ctrlProps/ctrlProp2429.xml><?xml version="1.0" encoding="utf-8"?>
<formControlPr xmlns="http://schemas.microsoft.com/office/spreadsheetml/2009/9/main" objectType="CheckBox" lockText="1" noThreeD="1"/>
</file>

<file path=xl/ctrlProps/ctrlProp2430.xml><?xml version="1.0" encoding="utf-8"?>
<formControlPr xmlns="http://schemas.microsoft.com/office/spreadsheetml/2009/9/main" objectType="CheckBox" lockText="1" noThreeD="1"/>
</file>

<file path=xl/ctrlProps/ctrlProp2431.xml><?xml version="1.0" encoding="utf-8"?>
<formControlPr xmlns="http://schemas.microsoft.com/office/spreadsheetml/2009/9/main" objectType="CheckBox" lockText="1" noThreeD="1"/>
</file>

<file path=xl/ctrlProps/ctrlProp2432.xml><?xml version="1.0" encoding="utf-8"?>
<formControlPr xmlns="http://schemas.microsoft.com/office/spreadsheetml/2009/9/main" objectType="CheckBox" lockText="1" noThreeD="1"/>
</file>

<file path=xl/ctrlProps/ctrlProp2433.xml><?xml version="1.0" encoding="utf-8"?>
<formControlPr xmlns="http://schemas.microsoft.com/office/spreadsheetml/2009/9/main" objectType="CheckBox" lockText="1" noThreeD="1"/>
</file>

<file path=xl/ctrlProps/ctrlProp2434.xml><?xml version="1.0" encoding="utf-8"?>
<formControlPr xmlns="http://schemas.microsoft.com/office/spreadsheetml/2009/9/main" objectType="CheckBox" checked="Checked" fmlaLink="$E$117" lockText="1" noThreeD="1"/>
</file>

<file path=xl/ctrlProps/ctrlProp2435.xml><?xml version="1.0" encoding="utf-8"?>
<formControlPr xmlns="http://schemas.microsoft.com/office/spreadsheetml/2009/9/main" objectType="CheckBox" lockText="1" noThreeD="1"/>
</file>

<file path=xl/ctrlProps/ctrlProp2436.xml><?xml version="1.0" encoding="utf-8"?>
<formControlPr xmlns="http://schemas.microsoft.com/office/spreadsheetml/2009/9/main" objectType="CheckBox" lockText="1" noThreeD="1"/>
</file>

<file path=xl/ctrlProps/ctrlProp2437.xml><?xml version="1.0" encoding="utf-8"?>
<formControlPr xmlns="http://schemas.microsoft.com/office/spreadsheetml/2009/9/main" objectType="CheckBox" lockText="1" noThreeD="1"/>
</file>

<file path=xl/ctrlProps/ctrlProp2438.xml><?xml version="1.0" encoding="utf-8"?>
<formControlPr xmlns="http://schemas.microsoft.com/office/spreadsheetml/2009/9/main" objectType="CheckBox" lockText="1" noThreeD="1"/>
</file>

<file path=xl/ctrlProps/ctrlProp2439.xml><?xml version="1.0" encoding="utf-8"?>
<formControlPr xmlns="http://schemas.microsoft.com/office/spreadsheetml/2009/9/main" objectType="CheckBox" lockText="1" noThreeD="1"/>
</file>

<file path=xl/ctrlProps/ctrlProp2440.xml><?xml version="1.0" encoding="utf-8"?>
<formControlPr xmlns="http://schemas.microsoft.com/office/spreadsheetml/2009/9/main" objectType="CheckBox" lockText="1" noThreeD="1"/>
</file>

<file path=xl/ctrlProps/ctrlProp2441.xml><?xml version="1.0" encoding="utf-8"?>
<formControlPr xmlns="http://schemas.microsoft.com/office/spreadsheetml/2009/9/main" objectType="CheckBox" lockText="1" noThreeD="1"/>
</file>

<file path=xl/ctrlProps/ctrlProp2442.xml><?xml version="1.0" encoding="utf-8"?>
<formControlPr xmlns="http://schemas.microsoft.com/office/spreadsheetml/2009/9/main" objectType="CheckBox" lockText="1" noThreeD="1"/>
</file>

<file path=xl/ctrlProps/ctrlProp2443.xml><?xml version="1.0" encoding="utf-8"?>
<formControlPr xmlns="http://schemas.microsoft.com/office/spreadsheetml/2009/9/main" objectType="CheckBox" lockText="1" noThreeD="1"/>
</file>

<file path=xl/ctrlProps/ctrlProp2444.xml><?xml version="1.0" encoding="utf-8"?>
<formControlPr xmlns="http://schemas.microsoft.com/office/spreadsheetml/2009/9/main" objectType="CheckBox" lockText="1" noThreeD="1"/>
</file>

<file path=xl/ctrlProps/ctrlProp2445.xml><?xml version="1.0" encoding="utf-8"?>
<formControlPr xmlns="http://schemas.microsoft.com/office/spreadsheetml/2009/9/main" objectType="CheckBox" lockText="1" noThreeD="1"/>
</file>

<file path=xl/ctrlProps/ctrlProp2446.xml><?xml version="1.0" encoding="utf-8"?>
<formControlPr xmlns="http://schemas.microsoft.com/office/spreadsheetml/2009/9/main" objectType="CheckBox" lockText="1" noThreeD="1"/>
</file>

<file path=xl/ctrlProps/ctrlProp2447.xml><?xml version="1.0" encoding="utf-8"?>
<formControlPr xmlns="http://schemas.microsoft.com/office/spreadsheetml/2009/9/main" objectType="CheckBox" lockText="1" noThreeD="1"/>
</file>

<file path=xl/ctrlProps/ctrlProp2448.xml><?xml version="1.0" encoding="utf-8"?>
<formControlPr xmlns="http://schemas.microsoft.com/office/spreadsheetml/2009/9/main" objectType="CheckBox" lockText="1" noThreeD="1"/>
</file>

<file path=xl/ctrlProps/ctrlProp2449.xml><?xml version="1.0" encoding="utf-8"?>
<formControlPr xmlns="http://schemas.microsoft.com/office/spreadsheetml/2009/9/main" objectType="CheckBox" lockText="1" noThreeD="1"/>
</file>

<file path=xl/ctrlProps/ctrlProp2450.xml><?xml version="1.0" encoding="utf-8"?>
<formControlPr xmlns="http://schemas.microsoft.com/office/spreadsheetml/2009/9/main" objectType="CheckBox" lockText="1" noThreeD="1"/>
</file>

<file path=xl/ctrlProps/ctrlProp2451.xml><?xml version="1.0" encoding="utf-8"?>
<formControlPr xmlns="http://schemas.microsoft.com/office/spreadsheetml/2009/9/main" objectType="CheckBox" lockText="1" noThreeD="1"/>
</file>

<file path=xl/ctrlProps/ctrlProp2452.xml><?xml version="1.0" encoding="utf-8"?>
<formControlPr xmlns="http://schemas.microsoft.com/office/spreadsheetml/2009/9/main" objectType="CheckBox" lockText="1" noThreeD="1"/>
</file>

<file path=xl/ctrlProps/ctrlProp2453.xml><?xml version="1.0" encoding="utf-8"?>
<formControlPr xmlns="http://schemas.microsoft.com/office/spreadsheetml/2009/9/main" objectType="CheckBox" lockText="1" noThreeD="1"/>
</file>

<file path=xl/ctrlProps/ctrlProp2454.xml><?xml version="1.0" encoding="utf-8"?>
<formControlPr xmlns="http://schemas.microsoft.com/office/spreadsheetml/2009/9/main" objectType="CheckBox" lockText="1" noThreeD="1"/>
</file>

<file path=xl/ctrlProps/ctrlProp2455.xml><?xml version="1.0" encoding="utf-8"?>
<formControlPr xmlns="http://schemas.microsoft.com/office/spreadsheetml/2009/9/main" objectType="CheckBox" lockText="1" noThreeD="1"/>
</file>

<file path=xl/ctrlProps/ctrlProp2456.xml><?xml version="1.0" encoding="utf-8"?>
<formControlPr xmlns="http://schemas.microsoft.com/office/spreadsheetml/2009/9/main" objectType="CheckBox" lockText="1" noThreeD="1"/>
</file>

<file path=xl/ctrlProps/ctrlProp2457.xml><?xml version="1.0" encoding="utf-8"?>
<formControlPr xmlns="http://schemas.microsoft.com/office/spreadsheetml/2009/9/main" objectType="CheckBox" lockText="1" noThreeD="1"/>
</file>

<file path=xl/ctrlProps/ctrlProp2458.xml><?xml version="1.0" encoding="utf-8"?>
<formControlPr xmlns="http://schemas.microsoft.com/office/spreadsheetml/2009/9/main" objectType="CheckBox" lockText="1" noThreeD="1"/>
</file>

<file path=xl/ctrlProps/ctrlProp2459.xml><?xml version="1.0" encoding="utf-8"?>
<formControlPr xmlns="http://schemas.microsoft.com/office/spreadsheetml/2009/9/main" objectType="CheckBox" lockText="1" noThreeD="1"/>
</file>

<file path=xl/ctrlProps/ctrlProp2460.xml><?xml version="1.0" encoding="utf-8"?>
<formControlPr xmlns="http://schemas.microsoft.com/office/spreadsheetml/2009/9/main" objectType="CheckBox" lockText="1" noThreeD="1"/>
</file>

<file path=xl/ctrlProps/ctrlProp2461.xml><?xml version="1.0" encoding="utf-8"?>
<formControlPr xmlns="http://schemas.microsoft.com/office/spreadsheetml/2009/9/main" objectType="CheckBox" lockText="1" noThreeD="1"/>
</file>

<file path=xl/ctrlProps/ctrlProp2462.xml><?xml version="1.0" encoding="utf-8"?>
<formControlPr xmlns="http://schemas.microsoft.com/office/spreadsheetml/2009/9/main" objectType="CheckBox" lockText="1" noThreeD="1"/>
</file>

<file path=xl/ctrlProps/ctrlProp2463.xml><?xml version="1.0" encoding="utf-8"?>
<formControlPr xmlns="http://schemas.microsoft.com/office/spreadsheetml/2009/9/main" objectType="CheckBox" lockText="1" noThreeD="1"/>
</file>

<file path=xl/ctrlProps/ctrlProp2464.xml><?xml version="1.0" encoding="utf-8"?>
<formControlPr xmlns="http://schemas.microsoft.com/office/spreadsheetml/2009/9/main" objectType="CheckBox" fmlaLink="$E$62" lockText="1" noThreeD="1"/>
</file>

<file path=xl/ctrlProps/ctrlProp2465.xml><?xml version="1.0" encoding="utf-8"?>
<formControlPr xmlns="http://schemas.microsoft.com/office/spreadsheetml/2009/9/main" objectType="CheckBox" lockText="1" noThreeD="1"/>
</file>

<file path=xl/ctrlProps/ctrlProp2466.xml><?xml version="1.0" encoding="utf-8"?>
<formControlPr xmlns="http://schemas.microsoft.com/office/spreadsheetml/2009/9/main" objectType="CheckBox" lockText="1" noThreeD="1"/>
</file>

<file path=xl/ctrlProps/ctrlProp2467.xml><?xml version="1.0" encoding="utf-8"?>
<formControlPr xmlns="http://schemas.microsoft.com/office/spreadsheetml/2009/9/main" objectType="CheckBox" lockText="1" noThreeD="1"/>
</file>

<file path=xl/ctrlProps/ctrlProp2468.xml><?xml version="1.0" encoding="utf-8"?>
<formControlPr xmlns="http://schemas.microsoft.com/office/spreadsheetml/2009/9/main" objectType="CheckBox" lockText="1" noThreeD="1"/>
</file>

<file path=xl/ctrlProps/ctrlProp2469.xml><?xml version="1.0" encoding="utf-8"?>
<formControlPr xmlns="http://schemas.microsoft.com/office/spreadsheetml/2009/9/main" objectType="CheckBox" lockText="1" noThreeD="1"/>
</file>

<file path=xl/ctrlProps/ctrlProp2470.xml><?xml version="1.0" encoding="utf-8"?>
<formControlPr xmlns="http://schemas.microsoft.com/office/spreadsheetml/2009/9/main" objectType="CheckBox" lockText="1" noThreeD="1"/>
</file>

<file path=xl/ctrlProps/ctrlProp2471.xml><?xml version="1.0" encoding="utf-8"?>
<formControlPr xmlns="http://schemas.microsoft.com/office/spreadsheetml/2009/9/main" objectType="CheckBox" lockText="1" noThreeD="1"/>
</file>

<file path=xl/ctrlProps/ctrlProp2472.xml><?xml version="1.0" encoding="utf-8"?>
<formControlPr xmlns="http://schemas.microsoft.com/office/spreadsheetml/2009/9/main" objectType="CheckBox" lockText="1" noThreeD="1"/>
</file>

<file path=xl/ctrlProps/ctrlProp2473.xml><?xml version="1.0" encoding="utf-8"?>
<formControlPr xmlns="http://schemas.microsoft.com/office/spreadsheetml/2009/9/main" objectType="CheckBox" lockText="1" noThreeD="1"/>
</file>

<file path=xl/ctrlProps/ctrlProp2474.xml><?xml version="1.0" encoding="utf-8"?>
<formControlPr xmlns="http://schemas.microsoft.com/office/spreadsheetml/2009/9/main" objectType="CheckBox" lockText="1" noThreeD="1"/>
</file>

<file path=xl/ctrlProps/ctrlProp2475.xml><?xml version="1.0" encoding="utf-8"?>
<formControlPr xmlns="http://schemas.microsoft.com/office/spreadsheetml/2009/9/main" objectType="CheckBox" lockText="1" noThreeD="1"/>
</file>

<file path=xl/ctrlProps/ctrlProp2476.xml><?xml version="1.0" encoding="utf-8"?>
<formControlPr xmlns="http://schemas.microsoft.com/office/spreadsheetml/2009/9/main" objectType="CheckBox" lockText="1" noThreeD="1"/>
</file>

<file path=xl/ctrlProps/ctrlProp2477.xml><?xml version="1.0" encoding="utf-8"?>
<formControlPr xmlns="http://schemas.microsoft.com/office/spreadsheetml/2009/9/main" objectType="CheckBox" fmlaLink="$E$118" lockText="1" noThreeD="1"/>
</file>

<file path=xl/ctrlProps/ctrlProp2478.xml><?xml version="1.0" encoding="utf-8"?>
<formControlPr xmlns="http://schemas.microsoft.com/office/spreadsheetml/2009/9/main" objectType="CheckBox" lockText="1" noThreeD="1"/>
</file>

<file path=xl/ctrlProps/ctrlProp2479.xml><?xml version="1.0" encoding="utf-8"?>
<formControlPr xmlns="http://schemas.microsoft.com/office/spreadsheetml/2009/9/main" objectType="CheckBox" lockText="1" noThreeD="1"/>
</file>

<file path=xl/ctrlProps/ctrlProp2480.xml><?xml version="1.0" encoding="utf-8"?>
<formControlPr xmlns="http://schemas.microsoft.com/office/spreadsheetml/2009/9/main" objectType="CheckBox" lockText="1" noThreeD="1"/>
</file>

<file path=xl/ctrlProps/ctrlProp2481.xml><?xml version="1.0" encoding="utf-8"?>
<formControlPr xmlns="http://schemas.microsoft.com/office/spreadsheetml/2009/9/main" objectType="CheckBox" lockText="1" noThreeD="1"/>
</file>

<file path=xl/ctrlProps/ctrlProp2482.xml><?xml version="1.0" encoding="utf-8"?>
<formControlPr xmlns="http://schemas.microsoft.com/office/spreadsheetml/2009/9/main" objectType="CheckBox" lockText="1" noThreeD="1"/>
</file>

<file path=xl/ctrlProps/ctrlProp2483.xml><?xml version="1.0" encoding="utf-8"?>
<formControlPr xmlns="http://schemas.microsoft.com/office/spreadsheetml/2009/9/main" objectType="CheckBox" lockText="1" noThreeD="1"/>
</file>

<file path=xl/ctrlProps/ctrlProp2484.xml><?xml version="1.0" encoding="utf-8"?>
<formControlPr xmlns="http://schemas.microsoft.com/office/spreadsheetml/2009/9/main" objectType="CheckBox" lockText="1" noThreeD="1"/>
</file>

<file path=xl/ctrlProps/ctrlProp2485.xml><?xml version="1.0" encoding="utf-8"?>
<formControlPr xmlns="http://schemas.microsoft.com/office/spreadsheetml/2009/9/main" objectType="CheckBox" lockText="1" noThreeD="1"/>
</file>

<file path=xl/ctrlProps/ctrlProp2486.xml><?xml version="1.0" encoding="utf-8"?>
<formControlPr xmlns="http://schemas.microsoft.com/office/spreadsheetml/2009/9/main" objectType="CheckBox" lockText="1" noThreeD="1"/>
</file>

<file path=xl/ctrlProps/ctrlProp2487.xml><?xml version="1.0" encoding="utf-8"?>
<formControlPr xmlns="http://schemas.microsoft.com/office/spreadsheetml/2009/9/main" objectType="CheckBox" lockText="1" noThreeD="1"/>
</file>

<file path=xl/ctrlProps/ctrlProp2488.xml><?xml version="1.0" encoding="utf-8"?>
<formControlPr xmlns="http://schemas.microsoft.com/office/spreadsheetml/2009/9/main" objectType="CheckBox" lockText="1" noThreeD="1"/>
</file>

<file path=xl/ctrlProps/ctrlProp2489.xml><?xml version="1.0" encoding="utf-8"?>
<formControlPr xmlns="http://schemas.microsoft.com/office/spreadsheetml/2009/9/main" objectType="CheckBox" lockText="1" noThreeD="1"/>
</file>

<file path=xl/ctrlProps/ctrlProp2490.xml><?xml version="1.0" encoding="utf-8"?>
<formControlPr xmlns="http://schemas.microsoft.com/office/spreadsheetml/2009/9/main" objectType="CheckBox" lockText="1" noThreeD="1"/>
</file>

<file path=xl/ctrlProps/ctrlProp2491.xml><?xml version="1.0" encoding="utf-8"?>
<formControlPr xmlns="http://schemas.microsoft.com/office/spreadsheetml/2009/9/main" objectType="CheckBox" lockText="1" noThreeD="1"/>
</file>

<file path=xl/ctrlProps/ctrlProp2492.xml><?xml version="1.0" encoding="utf-8"?>
<formControlPr xmlns="http://schemas.microsoft.com/office/spreadsheetml/2009/9/main" objectType="CheckBox" lockText="1" noThreeD="1"/>
</file>

<file path=xl/ctrlProps/ctrlProp2493.xml><?xml version="1.0" encoding="utf-8"?>
<formControlPr xmlns="http://schemas.microsoft.com/office/spreadsheetml/2009/9/main" objectType="CheckBox" lockText="1" noThreeD="1"/>
</file>

<file path=xl/ctrlProps/ctrlProp2494.xml><?xml version="1.0" encoding="utf-8"?>
<formControlPr xmlns="http://schemas.microsoft.com/office/spreadsheetml/2009/9/main" objectType="CheckBox" lockText="1" noThreeD="1"/>
</file>

<file path=xl/ctrlProps/ctrlProp2495.xml><?xml version="1.0" encoding="utf-8"?>
<formControlPr xmlns="http://schemas.microsoft.com/office/spreadsheetml/2009/9/main" objectType="CheckBox" lockText="1" noThreeD="1"/>
</file>

<file path=xl/ctrlProps/ctrlProp2496.xml><?xml version="1.0" encoding="utf-8"?>
<formControlPr xmlns="http://schemas.microsoft.com/office/spreadsheetml/2009/9/main" objectType="CheckBox" lockText="1" noThreeD="1"/>
</file>

<file path=xl/ctrlProps/ctrlProp2497.xml><?xml version="1.0" encoding="utf-8"?>
<formControlPr xmlns="http://schemas.microsoft.com/office/spreadsheetml/2009/9/main" objectType="CheckBox" lockText="1" noThreeD="1"/>
</file>

<file path=xl/ctrlProps/ctrlProp2498.xml><?xml version="1.0" encoding="utf-8"?>
<formControlPr xmlns="http://schemas.microsoft.com/office/spreadsheetml/2009/9/main" objectType="CheckBox" lockText="1" noThreeD="1"/>
</file>

<file path=xl/ctrlProps/ctrlProp2499.xml><?xml version="1.0" encoding="utf-8"?>
<formControlPr xmlns="http://schemas.microsoft.com/office/spreadsheetml/2009/9/main" objectType="CheckBox" lockText="1" noThreeD="1"/>
</file>

<file path=xl/ctrlProps/ctrlProp2500.xml><?xml version="1.0" encoding="utf-8"?>
<formControlPr xmlns="http://schemas.microsoft.com/office/spreadsheetml/2009/9/main" objectType="CheckBox" lockText="1" noThreeD="1"/>
</file>

<file path=xl/ctrlProps/ctrlProp2501.xml><?xml version="1.0" encoding="utf-8"?>
<formControlPr xmlns="http://schemas.microsoft.com/office/spreadsheetml/2009/9/main" objectType="CheckBox" lockText="1" noThreeD="1"/>
</file>

<file path=xl/ctrlProps/ctrlProp2502.xml><?xml version="1.0" encoding="utf-8"?>
<formControlPr xmlns="http://schemas.microsoft.com/office/spreadsheetml/2009/9/main" objectType="CheckBox" lockText="1" noThreeD="1"/>
</file>

<file path=xl/ctrlProps/ctrlProp2503.xml><?xml version="1.0" encoding="utf-8"?>
<formControlPr xmlns="http://schemas.microsoft.com/office/spreadsheetml/2009/9/main" objectType="CheckBox" lockText="1" noThreeD="1"/>
</file>

<file path=xl/ctrlProps/ctrlProp2504.xml><?xml version="1.0" encoding="utf-8"?>
<formControlPr xmlns="http://schemas.microsoft.com/office/spreadsheetml/2009/9/main" objectType="CheckBox" lockText="1" noThreeD="1"/>
</file>

<file path=xl/ctrlProps/ctrlProp2505.xml><?xml version="1.0" encoding="utf-8"?>
<formControlPr xmlns="http://schemas.microsoft.com/office/spreadsheetml/2009/9/main" objectType="CheckBox" lockText="1" noThreeD="1"/>
</file>

<file path=xl/ctrlProps/ctrlProp2506.xml><?xml version="1.0" encoding="utf-8"?>
<formControlPr xmlns="http://schemas.microsoft.com/office/spreadsheetml/2009/9/main" objectType="CheckBox" lockText="1" noThreeD="1"/>
</file>

<file path=xl/ctrlProps/ctrlProp2507.xml><?xml version="1.0" encoding="utf-8"?>
<formControlPr xmlns="http://schemas.microsoft.com/office/spreadsheetml/2009/9/main" objectType="CheckBox" fmlaLink="$E$62" lockText="1" noThreeD="1"/>
</file>

<file path=xl/ctrlProps/ctrlProp2508.xml><?xml version="1.0" encoding="utf-8"?>
<formControlPr xmlns="http://schemas.microsoft.com/office/spreadsheetml/2009/9/main" objectType="CheckBox" lockText="1" noThreeD="1"/>
</file>

<file path=xl/ctrlProps/ctrlProp2509.xml><?xml version="1.0" encoding="utf-8"?>
<formControlPr xmlns="http://schemas.microsoft.com/office/spreadsheetml/2009/9/main" objectType="CheckBox" lockText="1" noThreeD="1"/>
</file>

<file path=xl/ctrlProps/ctrlProp2510.xml><?xml version="1.0" encoding="utf-8"?>
<formControlPr xmlns="http://schemas.microsoft.com/office/spreadsheetml/2009/9/main" objectType="CheckBox" lockText="1" noThreeD="1"/>
</file>

<file path=xl/ctrlProps/ctrlProp2511.xml><?xml version="1.0" encoding="utf-8"?>
<formControlPr xmlns="http://schemas.microsoft.com/office/spreadsheetml/2009/9/main" objectType="CheckBox" lockText="1" noThreeD="1"/>
</file>

<file path=xl/ctrlProps/ctrlProp2512.xml><?xml version="1.0" encoding="utf-8"?>
<formControlPr xmlns="http://schemas.microsoft.com/office/spreadsheetml/2009/9/main" objectType="CheckBox" lockText="1" noThreeD="1"/>
</file>

<file path=xl/ctrlProps/ctrlProp2513.xml><?xml version="1.0" encoding="utf-8"?>
<formControlPr xmlns="http://schemas.microsoft.com/office/spreadsheetml/2009/9/main" objectType="CheckBox" lockText="1" noThreeD="1"/>
</file>

<file path=xl/ctrlProps/ctrlProp2514.xml><?xml version="1.0" encoding="utf-8"?>
<formControlPr xmlns="http://schemas.microsoft.com/office/spreadsheetml/2009/9/main" objectType="CheckBox" lockText="1" noThreeD="1"/>
</file>

<file path=xl/ctrlProps/ctrlProp2515.xml><?xml version="1.0" encoding="utf-8"?>
<formControlPr xmlns="http://schemas.microsoft.com/office/spreadsheetml/2009/9/main" objectType="CheckBox" lockText="1" noThreeD="1"/>
</file>

<file path=xl/ctrlProps/ctrlProp2516.xml><?xml version="1.0" encoding="utf-8"?>
<formControlPr xmlns="http://schemas.microsoft.com/office/spreadsheetml/2009/9/main" objectType="CheckBox" lockText="1" noThreeD="1"/>
</file>

<file path=xl/ctrlProps/ctrlProp2517.xml><?xml version="1.0" encoding="utf-8"?>
<formControlPr xmlns="http://schemas.microsoft.com/office/spreadsheetml/2009/9/main" objectType="CheckBox" lockText="1" noThreeD="1"/>
</file>

<file path=xl/ctrlProps/ctrlProp2518.xml><?xml version="1.0" encoding="utf-8"?>
<formControlPr xmlns="http://schemas.microsoft.com/office/spreadsheetml/2009/9/main" objectType="CheckBox" lockText="1" noThreeD="1"/>
</file>

<file path=xl/ctrlProps/ctrlProp2519.xml><?xml version="1.0" encoding="utf-8"?>
<formControlPr xmlns="http://schemas.microsoft.com/office/spreadsheetml/2009/9/main" objectType="CheckBox" lockText="1" noThreeD="1"/>
</file>

<file path=xl/ctrlProps/ctrlProp2520.xml><?xml version="1.0" encoding="utf-8"?>
<formControlPr xmlns="http://schemas.microsoft.com/office/spreadsheetml/2009/9/main" objectType="CheckBox" fmlaLink="$E$119" lockText="1" noThreeD="1"/>
</file>

<file path=xl/ctrlProps/ctrlProp2521.xml><?xml version="1.0" encoding="utf-8"?>
<formControlPr xmlns="http://schemas.microsoft.com/office/spreadsheetml/2009/9/main" objectType="CheckBox" lockText="1" noThreeD="1"/>
</file>

<file path=xl/ctrlProps/ctrlProp2522.xml><?xml version="1.0" encoding="utf-8"?>
<formControlPr xmlns="http://schemas.microsoft.com/office/spreadsheetml/2009/9/main" objectType="CheckBox" lockText="1" noThreeD="1"/>
</file>

<file path=xl/ctrlProps/ctrlProp2523.xml><?xml version="1.0" encoding="utf-8"?>
<formControlPr xmlns="http://schemas.microsoft.com/office/spreadsheetml/2009/9/main" objectType="CheckBox" lockText="1" noThreeD="1"/>
</file>

<file path=xl/ctrlProps/ctrlProp2524.xml><?xml version="1.0" encoding="utf-8"?>
<formControlPr xmlns="http://schemas.microsoft.com/office/spreadsheetml/2009/9/main" objectType="CheckBox" lockText="1" noThreeD="1"/>
</file>

<file path=xl/ctrlProps/ctrlProp2525.xml><?xml version="1.0" encoding="utf-8"?>
<formControlPr xmlns="http://schemas.microsoft.com/office/spreadsheetml/2009/9/main" objectType="CheckBox" lockText="1" noThreeD="1"/>
</file>

<file path=xl/ctrlProps/ctrlProp2526.xml><?xml version="1.0" encoding="utf-8"?>
<formControlPr xmlns="http://schemas.microsoft.com/office/spreadsheetml/2009/9/main" objectType="CheckBox" lockText="1" noThreeD="1"/>
</file>

<file path=xl/ctrlProps/ctrlProp2527.xml><?xml version="1.0" encoding="utf-8"?>
<formControlPr xmlns="http://schemas.microsoft.com/office/spreadsheetml/2009/9/main" objectType="CheckBox" lockText="1" noThreeD="1"/>
</file>

<file path=xl/ctrlProps/ctrlProp2528.xml><?xml version="1.0" encoding="utf-8"?>
<formControlPr xmlns="http://schemas.microsoft.com/office/spreadsheetml/2009/9/main" objectType="CheckBox" lockText="1" noThreeD="1"/>
</file>

<file path=xl/ctrlProps/ctrlProp2529.xml><?xml version="1.0" encoding="utf-8"?>
<formControlPr xmlns="http://schemas.microsoft.com/office/spreadsheetml/2009/9/main" objectType="CheckBox" lockText="1" noThreeD="1"/>
</file>

<file path=xl/ctrlProps/ctrlProp2530.xml><?xml version="1.0" encoding="utf-8"?>
<formControlPr xmlns="http://schemas.microsoft.com/office/spreadsheetml/2009/9/main" objectType="CheckBox" lockText="1" noThreeD="1"/>
</file>

<file path=xl/ctrlProps/ctrlProp2531.xml><?xml version="1.0" encoding="utf-8"?>
<formControlPr xmlns="http://schemas.microsoft.com/office/spreadsheetml/2009/9/main" objectType="CheckBox" lockText="1" noThreeD="1"/>
</file>

<file path=xl/ctrlProps/ctrlProp2532.xml><?xml version="1.0" encoding="utf-8"?>
<formControlPr xmlns="http://schemas.microsoft.com/office/spreadsheetml/2009/9/main" objectType="CheckBox" lockText="1" noThreeD="1"/>
</file>

<file path=xl/ctrlProps/ctrlProp2533.xml><?xml version="1.0" encoding="utf-8"?>
<formControlPr xmlns="http://schemas.microsoft.com/office/spreadsheetml/2009/9/main" objectType="CheckBox" lockText="1" noThreeD="1"/>
</file>

<file path=xl/ctrlProps/ctrlProp2534.xml><?xml version="1.0" encoding="utf-8"?>
<formControlPr xmlns="http://schemas.microsoft.com/office/spreadsheetml/2009/9/main" objectType="CheckBox" lockText="1" noThreeD="1"/>
</file>

<file path=xl/ctrlProps/ctrlProp2535.xml><?xml version="1.0" encoding="utf-8"?>
<formControlPr xmlns="http://schemas.microsoft.com/office/spreadsheetml/2009/9/main" objectType="CheckBox" lockText="1" noThreeD="1"/>
</file>

<file path=xl/ctrlProps/ctrlProp2536.xml><?xml version="1.0" encoding="utf-8"?>
<formControlPr xmlns="http://schemas.microsoft.com/office/spreadsheetml/2009/9/main" objectType="CheckBox" lockText="1" noThreeD="1"/>
</file>

<file path=xl/ctrlProps/ctrlProp2537.xml><?xml version="1.0" encoding="utf-8"?>
<formControlPr xmlns="http://schemas.microsoft.com/office/spreadsheetml/2009/9/main" objectType="CheckBox" lockText="1" noThreeD="1"/>
</file>

<file path=xl/ctrlProps/ctrlProp2538.xml><?xml version="1.0" encoding="utf-8"?>
<formControlPr xmlns="http://schemas.microsoft.com/office/spreadsheetml/2009/9/main" objectType="CheckBox" lockText="1" noThreeD="1"/>
</file>

<file path=xl/ctrlProps/ctrlProp2539.xml><?xml version="1.0" encoding="utf-8"?>
<formControlPr xmlns="http://schemas.microsoft.com/office/spreadsheetml/2009/9/main" objectType="CheckBox" lockText="1" noThreeD="1"/>
</file>

<file path=xl/ctrlProps/ctrlProp2540.xml><?xml version="1.0" encoding="utf-8"?>
<formControlPr xmlns="http://schemas.microsoft.com/office/spreadsheetml/2009/9/main" objectType="CheckBox" lockText="1" noThreeD="1"/>
</file>

<file path=xl/ctrlProps/ctrlProp2541.xml><?xml version="1.0" encoding="utf-8"?>
<formControlPr xmlns="http://schemas.microsoft.com/office/spreadsheetml/2009/9/main" objectType="CheckBox" lockText="1" noThreeD="1"/>
</file>

<file path=xl/ctrlProps/ctrlProp2542.xml><?xml version="1.0" encoding="utf-8"?>
<formControlPr xmlns="http://schemas.microsoft.com/office/spreadsheetml/2009/9/main" objectType="CheckBox" lockText="1" noThreeD="1"/>
</file>

<file path=xl/ctrlProps/ctrlProp2543.xml><?xml version="1.0" encoding="utf-8"?>
<formControlPr xmlns="http://schemas.microsoft.com/office/spreadsheetml/2009/9/main" objectType="CheckBox" lockText="1" noThreeD="1"/>
</file>

<file path=xl/ctrlProps/ctrlProp2544.xml><?xml version="1.0" encoding="utf-8"?>
<formControlPr xmlns="http://schemas.microsoft.com/office/spreadsheetml/2009/9/main" objectType="CheckBox" lockText="1" noThreeD="1"/>
</file>

<file path=xl/ctrlProps/ctrlProp2545.xml><?xml version="1.0" encoding="utf-8"?>
<formControlPr xmlns="http://schemas.microsoft.com/office/spreadsheetml/2009/9/main" objectType="CheckBox" lockText="1" noThreeD="1"/>
</file>

<file path=xl/ctrlProps/ctrlProp2546.xml><?xml version="1.0" encoding="utf-8"?>
<formControlPr xmlns="http://schemas.microsoft.com/office/spreadsheetml/2009/9/main" objectType="CheckBox" lockText="1" noThreeD="1"/>
</file>

<file path=xl/ctrlProps/ctrlProp2547.xml><?xml version="1.0" encoding="utf-8"?>
<formControlPr xmlns="http://schemas.microsoft.com/office/spreadsheetml/2009/9/main" objectType="CheckBox" lockText="1" noThreeD="1"/>
</file>

<file path=xl/ctrlProps/ctrlProp2548.xml><?xml version="1.0" encoding="utf-8"?>
<formControlPr xmlns="http://schemas.microsoft.com/office/spreadsheetml/2009/9/main" objectType="CheckBox" lockText="1" noThreeD="1"/>
</file>

<file path=xl/ctrlProps/ctrlProp2549.xml><?xml version="1.0" encoding="utf-8"?>
<formControlPr xmlns="http://schemas.microsoft.com/office/spreadsheetml/2009/9/main" objectType="CheckBox" lockText="1" noThreeD="1"/>
</file>

<file path=xl/ctrlProps/ctrlProp2550.xml><?xml version="1.0" encoding="utf-8"?>
<formControlPr xmlns="http://schemas.microsoft.com/office/spreadsheetml/2009/9/main" objectType="CheckBox" lockText="1" noThreeD="1"/>
</file>

<file path=xl/ctrlProps/ctrlProp2551.xml><?xml version="1.0" encoding="utf-8"?>
<formControlPr xmlns="http://schemas.microsoft.com/office/spreadsheetml/2009/9/main" objectType="CheckBox" fmlaLink="$E$62" lockText="1" noThreeD="1"/>
</file>

<file path=xl/ctrlProps/ctrlProp2552.xml><?xml version="1.0" encoding="utf-8"?>
<formControlPr xmlns="http://schemas.microsoft.com/office/spreadsheetml/2009/9/main" objectType="CheckBox" lockText="1" noThreeD="1"/>
</file>

<file path=xl/ctrlProps/ctrlProp2553.xml><?xml version="1.0" encoding="utf-8"?>
<formControlPr xmlns="http://schemas.microsoft.com/office/spreadsheetml/2009/9/main" objectType="CheckBox" lockText="1" noThreeD="1"/>
</file>

<file path=xl/ctrlProps/ctrlProp2554.xml><?xml version="1.0" encoding="utf-8"?>
<formControlPr xmlns="http://schemas.microsoft.com/office/spreadsheetml/2009/9/main" objectType="CheckBox" lockText="1" noThreeD="1"/>
</file>

<file path=xl/ctrlProps/ctrlProp2555.xml><?xml version="1.0" encoding="utf-8"?>
<formControlPr xmlns="http://schemas.microsoft.com/office/spreadsheetml/2009/9/main" objectType="CheckBox" lockText="1" noThreeD="1"/>
</file>

<file path=xl/ctrlProps/ctrlProp2556.xml><?xml version="1.0" encoding="utf-8"?>
<formControlPr xmlns="http://schemas.microsoft.com/office/spreadsheetml/2009/9/main" objectType="CheckBox" lockText="1" noThreeD="1"/>
</file>

<file path=xl/ctrlProps/ctrlProp2557.xml><?xml version="1.0" encoding="utf-8"?>
<formControlPr xmlns="http://schemas.microsoft.com/office/spreadsheetml/2009/9/main" objectType="CheckBox" lockText="1" noThreeD="1"/>
</file>

<file path=xl/ctrlProps/ctrlProp2558.xml><?xml version="1.0" encoding="utf-8"?>
<formControlPr xmlns="http://schemas.microsoft.com/office/spreadsheetml/2009/9/main" objectType="CheckBox" lockText="1" noThreeD="1"/>
</file>

<file path=xl/ctrlProps/ctrlProp2559.xml><?xml version="1.0" encoding="utf-8"?>
<formControlPr xmlns="http://schemas.microsoft.com/office/spreadsheetml/2009/9/main" objectType="CheckBox" lockText="1" noThreeD="1"/>
</file>

<file path=xl/ctrlProps/ctrlProp2560.xml><?xml version="1.0" encoding="utf-8"?>
<formControlPr xmlns="http://schemas.microsoft.com/office/spreadsheetml/2009/9/main" objectType="CheckBox" lockText="1" noThreeD="1"/>
</file>

<file path=xl/ctrlProps/ctrlProp2561.xml><?xml version="1.0" encoding="utf-8"?>
<formControlPr xmlns="http://schemas.microsoft.com/office/spreadsheetml/2009/9/main" objectType="CheckBox" lockText="1" noThreeD="1"/>
</file>

<file path=xl/ctrlProps/ctrlProp2562.xml><?xml version="1.0" encoding="utf-8"?>
<formControlPr xmlns="http://schemas.microsoft.com/office/spreadsheetml/2009/9/main" objectType="CheckBox" lockText="1" noThreeD="1"/>
</file>

<file path=xl/ctrlProps/ctrlProp2563.xml><?xml version="1.0" encoding="utf-8"?>
<formControlPr xmlns="http://schemas.microsoft.com/office/spreadsheetml/2009/9/main" objectType="CheckBox" lockText="1" noThreeD="1"/>
</file>

<file path=xl/ctrlProps/ctrlProp2564.xml><?xml version="1.0" encoding="utf-8"?>
<formControlPr xmlns="http://schemas.microsoft.com/office/spreadsheetml/2009/9/main" objectType="CheckBox" fmlaLink="$E$120" lockText="1" noThreeD="1"/>
</file>

<file path=xl/ctrlProps/ctrlProp2565.xml><?xml version="1.0" encoding="utf-8"?>
<formControlPr xmlns="http://schemas.microsoft.com/office/spreadsheetml/2009/9/main" objectType="CheckBox" lockText="1" noThreeD="1"/>
</file>

<file path=xl/ctrlProps/ctrlProp2566.xml><?xml version="1.0" encoding="utf-8"?>
<formControlPr xmlns="http://schemas.microsoft.com/office/spreadsheetml/2009/9/main" objectType="CheckBox" lockText="1" noThreeD="1"/>
</file>

<file path=xl/ctrlProps/ctrlProp2567.xml><?xml version="1.0" encoding="utf-8"?>
<formControlPr xmlns="http://schemas.microsoft.com/office/spreadsheetml/2009/9/main" objectType="CheckBox" lockText="1" noThreeD="1"/>
</file>

<file path=xl/ctrlProps/ctrlProp2568.xml><?xml version="1.0" encoding="utf-8"?>
<formControlPr xmlns="http://schemas.microsoft.com/office/spreadsheetml/2009/9/main" objectType="CheckBox" lockText="1" noThreeD="1"/>
</file>

<file path=xl/ctrlProps/ctrlProp2569.xml><?xml version="1.0" encoding="utf-8"?>
<formControlPr xmlns="http://schemas.microsoft.com/office/spreadsheetml/2009/9/main" objectType="CheckBox" lockText="1" noThreeD="1"/>
</file>

<file path=xl/ctrlProps/ctrlProp2570.xml><?xml version="1.0" encoding="utf-8"?>
<formControlPr xmlns="http://schemas.microsoft.com/office/spreadsheetml/2009/9/main" objectType="CheckBox" lockText="1" noThreeD="1"/>
</file>

<file path=xl/ctrlProps/ctrlProp2571.xml><?xml version="1.0" encoding="utf-8"?>
<formControlPr xmlns="http://schemas.microsoft.com/office/spreadsheetml/2009/9/main" objectType="CheckBox" lockText="1" noThreeD="1"/>
</file>

<file path=xl/ctrlProps/ctrlProp2572.xml><?xml version="1.0" encoding="utf-8"?>
<formControlPr xmlns="http://schemas.microsoft.com/office/spreadsheetml/2009/9/main" objectType="CheckBox" lockText="1" noThreeD="1"/>
</file>

<file path=xl/ctrlProps/ctrlProp2573.xml><?xml version="1.0" encoding="utf-8"?>
<formControlPr xmlns="http://schemas.microsoft.com/office/spreadsheetml/2009/9/main" objectType="CheckBox" lockText="1" noThreeD="1"/>
</file>

<file path=xl/ctrlProps/ctrlProp2574.xml><?xml version="1.0" encoding="utf-8"?>
<formControlPr xmlns="http://schemas.microsoft.com/office/spreadsheetml/2009/9/main" objectType="CheckBox" lockText="1" noThreeD="1"/>
</file>

<file path=xl/ctrlProps/ctrlProp2575.xml><?xml version="1.0" encoding="utf-8"?>
<formControlPr xmlns="http://schemas.microsoft.com/office/spreadsheetml/2009/9/main" objectType="CheckBox" lockText="1" noThreeD="1"/>
</file>

<file path=xl/ctrlProps/ctrlProp2576.xml><?xml version="1.0" encoding="utf-8"?>
<formControlPr xmlns="http://schemas.microsoft.com/office/spreadsheetml/2009/9/main" objectType="CheckBox" lockText="1" noThreeD="1"/>
</file>

<file path=xl/ctrlProps/ctrlProp2577.xml><?xml version="1.0" encoding="utf-8"?>
<formControlPr xmlns="http://schemas.microsoft.com/office/spreadsheetml/2009/9/main" objectType="CheckBox" lockText="1" noThreeD="1"/>
</file>

<file path=xl/ctrlProps/ctrlProp2578.xml><?xml version="1.0" encoding="utf-8"?>
<formControlPr xmlns="http://schemas.microsoft.com/office/spreadsheetml/2009/9/main" objectType="CheckBox" lockText="1" noThreeD="1"/>
</file>

<file path=xl/ctrlProps/ctrlProp2579.xml><?xml version="1.0" encoding="utf-8"?>
<formControlPr xmlns="http://schemas.microsoft.com/office/spreadsheetml/2009/9/main" objectType="CheckBox" lockText="1" noThreeD="1"/>
</file>

<file path=xl/ctrlProps/ctrlProp2580.xml><?xml version="1.0" encoding="utf-8"?>
<formControlPr xmlns="http://schemas.microsoft.com/office/spreadsheetml/2009/9/main" objectType="CheckBox" lockText="1" noThreeD="1"/>
</file>

<file path=xl/ctrlProps/ctrlProp2581.xml><?xml version="1.0" encoding="utf-8"?>
<formControlPr xmlns="http://schemas.microsoft.com/office/spreadsheetml/2009/9/main" objectType="CheckBox" lockText="1" noThreeD="1"/>
</file>

<file path=xl/ctrlProps/ctrlProp2582.xml><?xml version="1.0" encoding="utf-8"?>
<formControlPr xmlns="http://schemas.microsoft.com/office/spreadsheetml/2009/9/main" objectType="CheckBox" lockText="1" noThreeD="1"/>
</file>

<file path=xl/ctrlProps/ctrlProp2583.xml><?xml version="1.0" encoding="utf-8"?>
<formControlPr xmlns="http://schemas.microsoft.com/office/spreadsheetml/2009/9/main" objectType="CheckBox" lockText="1" noThreeD="1"/>
</file>

<file path=xl/ctrlProps/ctrlProp2584.xml><?xml version="1.0" encoding="utf-8"?>
<formControlPr xmlns="http://schemas.microsoft.com/office/spreadsheetml/2009/9/main" objectType="CheckBox" lockText="1" noThreeD="1"/>
</file>

<file path=xl/ctrlProps/ctrlProp2585.xml><?xml version="1.0" encoding="utf-8"?>
<formControlPr xmlns="http://schemas.microsoft.com/office/spreadsheetml/2009/9/main" objectType="CheckBox" lockText="1" noThreeD="1"/>
</file>

<file path=xl/ctrlProps/ctrlProp2586.xml><?xml version="1.0" encoding="utf-8"?>
<formControlPr xmlns="http://schemas.microsoft.com/office/spreadsheetml/2009/9/main" objectType="CheckBox" lockText="1" noThreeD="1"/>
</file>

<file path=xl/ctrlProps/ctrlProp2587.xml><?xml version="1.0" encoding="utf-8"?>
<formControlPr xmlns="http://schemas.microsoft.com/office/spreadsheetml/2009/9/main" objectType="CheckBox" lockText="1" noThreeD="1"/>
</file>

<file path=xl/ctrlProps/ctrlProp2588.xml><?xml version="1.0" encoding="utf-8"?>
<formControlPr xmlns="http://schemas.microsoft.com/office/spreadsheetml/2009/9/main" objectType="CheckBox" lockText="1" noThreeD="1"/>
</file>

<file path=xl/ctrlProps/ctrlProp2589.xml><?xml version="1.0" encoding="utf-8"?>
<formControlPr xmlns="http://schemas.microsoft.com/office/spreadsheetml/2009/9/main" objectType="CheckBox" lockText="1" noThreeD="1"/>
</file>

<file path=xl/ctrlProps/ctrlProp2590.xml><?xml version="1.0" encoding="utf-8"?>
<formControlPr xmlns="http://schemas.microsoft.com/office/spreadsheetml/2009/9/main" objectType="CheckBox" lockText="1" noThreeD="1"/>
</file>

<file path=xl/ctrlProps/ctrlProp2591.xml><?xml version="1.0" encoding="utf-8"?>
<formControlPr xmlns="http://schemas.microsoft.com/office/spreadsheetml/2009/9/main" objectType="CheckBox" lockText="1" noThreeD="1"/>
</file>

<file path=xl/ctrlProps/ctrlProp2592.xml><?xml version="1.0" encoding="utf-8"?>
<formControlPr xmlns="http://schemas.microsoft.com/office/spreadsheetml/2009/9/main" objectType="CheckBox" lockText="1" noThreeD="1"/>
</file>

<file path=xl/ctrlProps/ctrlProp2593.xml><?xml version="1.0" encoding="utf-8"?>
<formControlPr xmlns="http://schemas.microsoft.com/office/spreadsheetml/2009/9/main" objectType="CheckBox" lockText="1" noThreeD="1"/>
</file>

<file path=xl/ctrlProps/ctrlProp2594.xml><?xml version="1.0" encoding="utf-8"?>
<formControlPr xmlns="http://schemas.microsoft.com/office/spreadsheetml/2009/9/main" objectType="CheckBox" lockText="1" noThreeD="1"/>
</file>

<file path=xl/ctrlProps/ctrlProp2595.xml><?xml version="1.0" encoding="utf-8"?>
<formControlPr xmlns="http://schemas.microsoft.com/office/spreadsheetml/2009/9/main" objectType="CheckBox" fmlaLink="$E$62" lockText="1" noThreeD="1"/>
</file>

<file path=xl/ctrlProps/ctrlProp2596.xml><?xml version="1.0" encoding="utf-8"?>
<formControlPr xmlns="http://schemas.microsoft.com/office/spreadsheetml/2009/9/main" objectType="CheckBox" lockText="1" noThreeD="1"/>
</file>

<file path=xl/ctrlProps/ctrlProp2597.xml><?xml version="1.0" encoding="utf-8"?>
<formControlPr xmlns="http://schemas.microsoft.com/office/spreadsheetml/2009/9/main" objectType="CheckBox" lockText="1" noThreeD="1"/>
</file>

<file path=xl/ctrlProps/ctrlProp2598.xml><?xml version="1.0" encoding="utf-8"?>
<formControlPr xmlns="http://schemas.microsoft.com/office/spreadsheetml/2009/9/main" objectType="CheckBox" lockText="1" noThreeD="1"/>
</file>

<file path=xl/ctrlProps/ctrlProp2599.xml><?xml version="1.0" encoding="utf-8"?>
<formControlPr xmlns="http://schemas.microsoft.com/office/spreadsheetml/2009/9/main" objectType="CheckBox" lockText="1" noThreeD="1"/>
</file>

<file path=xl/ctrlProps/ctrlProp2600.xml><?xml version="1.0" encoding="utf-8"?>
<formControlPr xmlns="http://schemas.microsoft.com/office/spreadsheetml/2009/9/main" objectType="CheckBox" lockText="1" noThreeD="1"/>
</file>

<file path=xl/ctrlProps/ctrlProp2601.xml><?xml version="1.0" encoding="utf-8"?>
<formControlPr xmlns="http://schemas.microsoft.com/office/spreadsheetml/2009/9/main" objectType="CheckBox" lockText="1" noThreeD="1"/>
</file>

<file path=xl/ctrlProps/ctrlProp2602.xml><?xml version="1.0" encoding="utf-8"?>
<formControlPr xmlns="http://schemas.microsoft.com/office/spreadsheetml/2009/9/main" objectType="CheckBox" lockText="1" noThreeD="1"/>
</file>

<file path=xl/ctrlProps/ctrlProp2603.xml><?xml version="1.0" encoding="utf-8"?>
<formControlPr xmlns="http://schemas.microsoft.com/office/spreadsheetml/2009/9/main" objectType="CheckBox" lockText="1" noThreeD="1"/>
</file>

<file path=xl/ctrlProps/ctrlProp2604.xml><?xml version="1.0" encoding="utf-8"?>
<formControlPr xmlns="http://schemas.microsoft.com/office/spreadsheetml/2009/9/main" objectType="CheckBox" lockText="1" noThreeD="1"/>
</file>

<file path=xl/ctrlProps/ctrlProp2605.xml><?xml version="1.0" encoding="utf-8"?>
<formControlPr xmlns="http://schemas.microsoft.com/office/spreadsheetml/2009/9/main" objectType="CheckBox" lockText="1" noThreeD="1"/>
</file>

<file path=xl/ctrlProps/ctrlProp2606.xml><?xml version="1.0" encoding="utf-8"?>
<formControlPr xmlns="http://schemas.microsoft.com/office/spreadsheetml/2009/9/main" objectType="CheckBox" lockText="1" noThreeD="1"/>
</file>

<file path=xl/ctrlProps/ctrlProp2607.xml><?xml version="1.0" encoding="utf-8"?>
<formControlPr xmlns="http://schemas.microsoft.com/office/spreadsheetml/2009/9/main" objectType="CheckBox" lockText="1" noThreeD="1"/>
</file>

<file path=xl/ctrlProps/ctrlProp2608.xml><?xml version="1.0" encoding="utf-8"?>
<formControlPr xmlns="http://schemas.microsoft.com/office/spreadsheetml/2009/9/main" objectType="CheckBox" fmlaLink="$E$122" lockText="1" noThreeD="1"/>
</file>

<file path=xl/ctrlProps/ctrlProp2609.xml><?xml version="1.0" encoding="utf-8"?>
<formControlPr xmlns="http://schemas.microsoft.com/office/spreadsheetml/2009/9/main" objectType="CheckBox" lockText="1" noThreeD="1"/>
</file>

<file path=xl/ctrlProps/ctrlProp2610.xml><?xml version="1.0" encoding="utf-8"?>
<formControlPr xmlns="http://schemas.microsoft.com/office/spreadsheetml/2009/9/main" objectType="CheckBox" lockText="1" noThreeD="1"/>
</file>

<file path=xl/ctrlProps/ctrlProp2611.xml><?xml version="1.0" encoding="utf-8"?>
<formControlPr xmlns="http://schemas.microsoft.com/office/spreadsheetml/2009/9/main" objectType="CheckBox" lockText="1" noThreeD="1"/>
</file>

<file path=xl/ctrlProps/ctrlProp2612.xml><?xml version="1.0" encoding="utf-8"?>
<formControlPr xmlns="http://schemas.microsoft.com/office/spreadsheetml/2009/9/main" objectType="CheckBox" lockText="1" noThreeD="1"/>
</file>

<file path=xl/ctrlProps/ctrlProp2613.xml><?xml version="1.0" encoding="utf-8"?>
<formControlPr xmlns="http://schemas.microsoft.com/office/spreadsheetml/2009/9/main" objectType="CheckBox" lockText="1" noThreeD="1"/>
</file>

<file path=xl/ctrlProps/ctrlProp2614.xml><?xml version="1.0" encoding="utf-8"?>
<formControlPr xmlns="http://schemas.microsoft.com/office/spreadsheetml/2009/9/main" objectType="CheckBox" lockText="1" noThreeD="1"/>
</file>

<file path=xl/ctrlProps/ctrlProp2615.xml><?xml version="1.0" encoding="utf-8"?>
<formControlPr xmlns="http://schemas.microsoft.com/office/spreadsheetml/2009/9/main" objectType="CheckBox" lockText="1" noThreeD="1"/>
</file>

<file path=xl/ctrlProps/ctrlProp2616.xml><?xml version="1.0" encoding="utf-8"?>
<formControlPr xmlns="http://schemas.microsoft.com/office/spreadsheetml/2009/9/main" objectType="CheckBox" lockText="1" noThreeD="1"/>
</file>

<file path=xl/ctrlProps/ctrlProp2617.xml><?xml version="1.0" encoding="utf-8"?>
<formControlPr xmlns="http://schemas.microsoft.com/office/spreadsheetml/2009/9/main" objectType="CheckBox" lockText="1" noThreeD="1"/>
</file>

<file path=xl/ctrlProps/ctrlProp2618.xml><?xml version="1.0" encoding="utf-8"?>
<formControlPr xmlns="http://schemas.microsoft.com/office/spreadsheetml/2009/9/main" objectType="CheckBox" lockText="1" noThreeD="1"/>
</file>

<file path=xl/ctrlProps/ctrlProp2619.xml><?xml version="1.0" encoding="utf-8"?>
<formControlPr xmlns="http://schemas.microsoft.com/office/spreadsheetml/2009/9/main" objectType="CheckBox" lockText="1" noThreeD="1"/>
</file>

<file path=xl/ctrlProps/ctrlProp2620.xml><?xml version="1.0" encoding="utf-8"?>
<formControlPr xmlns="http://schemas.microsoft.com/office/spreadsheetml/2009/9/main" objectType="CheckBox" lockText="1" noThreeD="1"/>
</file>

<file path=xl/ctrlProps/ctrlProp2621.xml><?xml version="1.0" encoding="utf-8"?>
<formControlPr xmlns="http://schemas.microsoft.com/office/spreadsheetml/2009/9/main" objectType="CheckBox" lockText="1" noThreeD="1"/>
</file>

<file path=xl/ctrlProps/ctrlProp2622.xml><?xml version="1.0" encoding="utf-8"?>
<formControlPr xmlns="http://schemas.microsoft.com/office/spreadsheetml/2009/9/main" objectType="CheckBox" lockText="1" noThreeD="1"/>
</file>

<file path=xl/ctrlProps/ctrlProp2623.xml><?xml version="1.0" encoding="utf-8"?>
<formControlPr xmlns="http://schemas.microsoft.com/office/spreadsheetml/2009/9/main" objectType="CheckBox" lockText="1" noThreeD="1"/>
</file>

<file path=xl/ctrlProps/ctrlProp2624.xml><?xml version="1.0" encoding="utf-8"?>
<formControlPr xmlns="http://schemas.microsoft.com/office/spreadsheetml/2009/9/main" objectType="CheckBox" lockText="1" noThreeD="1"/>
</file>

<file path=xl/ctrlProps/ctrlProp2625.xml><?xml version="1.0" encoding="utf-8"?>
<formControlPr xmlns="http://schemas.microsoft.com/office/spreadsheetml/2009/9/main" objectType="CheckBox" lockText="1" noThreeD="1"/>
</file>

<file path=xl/ctrlProps/ctrlProp2626.xml><?xml version="1.0" encoding="utf-8"?>
<formControlPr xmlns="http://schemas.microsoft.com/office/spreadsheetml/2009/9/main" objectType="CheckBox" lockText="1" noThreeD="1"/>
</file>

<file path=xl/ctrlProps/ctrlProp2627.xml><?xml version="1.0" encoding="utf-8"?>
<formControlPr xmlns="http://schemas.microsoft.com/office/spreadsheetml/2009/9/main" objectType="CheckBox" lockText="1" noThreeD="1"/>
</file>

<file path=xl/ctrlProps/ctrlProp2628.xml><?xml version="1.0" encoding="utf-8"?>
<formControlPr xmlns="http://schemas.microsoft.com/office/spreadsheetml/2009/9/main" objectType="CheckBox" lockText="1" noThreeD="1"/>
</file>

<file path=xl/ctrlProps/ctrlProp2629.xml><?xml version="1.0" encoding="utf-8"?>
<formControlPr xmlns="http://schemas.microsoft.com/office/spreadsheetml/2009/9/main" objectType="CheckBox" lockText="1" noThreeD="1"/>
</file>

<file path=xl/ctrlProps/ctrlProp2630.xml><?xml version="1.0" encoding="utf-8"?>
<formControlPr xmlns="http://schemas.microsoft.com/office/spreadsheetml/2009/9/main" objectType="CheckBox" lockText="1" noThreeD="1"/>
</file>

<file path=xl/ctrlProps/ctrlProp2631.xml><?xml version="1.0" encoding="utf-8"?>
<formControlPr xmlns="http://schemas.microsoft.com/office/spreadsheetml/2009/9/main" objectType="CheckBox" lockText="1" noThreeD="1"/>
</file>

<file path=xl/ctrlProps/ctrlProp2632.xml><?xml version="1.0" encoding="utf-8"?>
<formControlPr xmlns="http://schemas.microsoft.com/office/spreadsheetml/2009/9/main" objectType="CheckBox" lockText="1" noThreeD="1"/>
</file>

<file path=xl/ctrlProps/ctrlProp2633.xml><?xml version="1.0" encoding="utf-8"?>
<formControlPr xmlns="http://schemas.microsoft.com/office/spreadsheetml/2009/9/main" objectType="CheckBox" lockText="1" noThreeD="1"/>
</file>

<file path=xl/ctrlProps/ctrlProp2634.xml><?xml version="1.0" encoding="utf-8"?>
<formControlPr xmlns="http://schemas.microsoft.com/office/spreadsheetml/2009/9/main" objectType="CheckBox" lockText="1" noThreeD="1"/>
</file>

<file path=xl/ctrlProps/ctrlProp2635.xml><?xml version="1.0" encoding="utf-8"?>
<formControlPr xmlns="http://schemas.microsoft.com/office/spreadsheetml/2009/9/main" objectType="CheckBox" lockText="1" noThreeD="1"/>
</file>

<file path=xl/ctrlProps/ctrlProp2636.xml><?xml version="1.0" encoding="utf-8"?>
<formControlPr xmlns="http://schemas.microsoft.com/office/spreadsheetml/2009/9/main" objectType="CheckBox" lockText="1" noThreeD="1"/>
</file>

<file path=xl/ctrlProps/ctrlProp2637.xml><?xml version="1.0" encoding="utf-8"?>
<formControlPr xmlns="http://schemas.microsoft.com/office/spreadsheetml/2009/9/main" objectType="CheckBox" lockText="1" noThreeD="1"/>
</file>

<file path=xl/ctrlProps/ctrlProp2638.xml><?xml version="1.0" encoding="utf-8"?>
<formControlPr xmlns="http://schemas.microsoft.com/office/spreadsheetml/2009/9/main" objectType="CheckBox" lockText="1" noThreeD="1"/>
</file>

<file path=xl/ctrlProps/ctrlProp2639.xml><?xml version="1.0" encoding="utf-8"?>
<formControlPr xmlns="http://schemas.microsoft.com/office/spreadsheetml/2009/9/main" objectType="CheckBox" lockText="1" noThreeD="1"/>
</file>

<file path=xl/ctrlProps/ctrlProp2640.xml><?xml version="1.0" encoding="utf-8"?>
<formControlPr xmlns="http://schemas.microsoft.com/office/spreadsheetml/2009/9/main" objectType="CheckBox" fmlaLink="$E$62" lockText="1" noThreeD="1"/>
</file>

<file path=xl/ctrlProps/ctrlProp2641.xml><?xml version="1.0" encoding="utf-8"?>
<formControlPr xmlns="http://schemas.microsoft.com/office/spreadsheetml/2009/9/main" objectType="CheckBox" lockText="1" noThreeD="1"/>
</file>

<file path=xl/ctrlProps/ctrlProp2642.xml><?xml version="1.0" encoding="utf-8"?>
<formControlPr xmlns="http://schemas.microsoft.com/office/spreadsheetml/2009/9/main" objectType="CheckBox" lockText="1" noThreeD="1"/>
</file>

<file path=xl/ctrlProps/ctrlProp2643.xml><?xml version="1.0" encoding="utf-8"?>
<formControlPr xmlns="http://schemas.microsoft.com/office/spreadsheetml/2009/9/main" objectType="CheckBox" lockText="1" noThreeD="1"/>
</file>

<file path=xl/ctrlProps/ctrlProp2644.xml><?xml version="1.0" encoding="utf-8"?>
<formControlPr xmlns="http://schemas.microsoft.com/office/spreadsheetml/2009/9/main" objectType="CheckBox" lockText="1" noThreeD="1"/>
</file>

<file path=xl/ctrlProps/ctrlProp2645.xml><?xml version="1.0" encoding="utf-8"?>
<formControlPr xmlns="http://schemas.microsoft.com/office/spreadsheetml/2009/9/main" objectType="CheckBox" lockText="1" noThreeD="1"/>
</file>

<file path=xl/ctrlProps/ctrlProp2646.xml><?xml version="1.0" encoding="utf-8"?>
<formControlPr xmlns="http://schemas.microsoft.com/office/spreadsheetml/2009/9/main" objectType="CheckBox" lockText="1" noThreeD="1"/>
</file>

<file path=xl/ctrlProps/ctrlProp2647.xml><?xml version="1.0" encoding="utf-8"?>
<formControlPr xmlns="http://schemas.microsoft.com/office/spreadsheetml/2009/9/main" objectType="CheckBox" lockText="1" noThreeD="1"/>
</file>

<file path=xl/ctrlProps/ctrlProp2648.xml><?xml version="1.0" encoding="utf-8"?>
<formControlPr xmlns="http://schemas.microsoft.com/office/spreadsheetml/2009/9/main" objectType="CheckBox" lockText="1" noThreeD="1"/>
</file>

<file path=xl/ctrlProps/ctrlProp2649.xml><?xml version="1.0" encoding="utf-8"?>
<formControlPr xmlns="http://schemas.microsoft.com/office/spreadsheetml/2009/9/main" objectType="CheckBox" lockText="1" noThreeD="1"/>
</file>

<file path=xl/ctrlProps/ctrlProp2650.xml><?xml version="1.0" encoding="utf-8"?>
<formControlPr xmlns="http://schemas.microsoft.com/office/spreadsheetml/2009/9/main" objectType="CheckBox" lockText="1" noThreeD="1"/>
</file>

<file path=xl/ctrlProps/ctrlProp2651.xml><?xml version="1.0" encoding="utf-8"?>
<formControlPr xmlns="http://schemas.microsoft.com/office/spreadsheetml/2009/9/main" objectType="CheckBox" lockText="1" noThreeD="1"/>
</file>

<file path=xl/ctrlProps/ctrlProp2652.xml><?xml version="1.0" encoding="utf-8"?>
<formControlPr xmlns="http://schemas.microsoft.com/office/spreadsheetml/2009/9/main" objectType="CheckBox" lockText="1" noThreeD="1"/>
</file>

<file path=xl/ctrlProps/ctrlProp2653.xml><?xml version="1.0" encoding="utf-8"?>
<formControlPr xmlns="http://schemas.microsoft.com/office/spreadsheetml/2009/9/main" objectType="CheckBox" fmlaLink="$E$123" lockText="1" noThreeD="1"/>
</file>

<file path=xl/ctrlProps/ctrlProp2654.xml><?xml version="1.0" encoding="utf-8"?>
<formControlPr xmlns="http://schemas.microsoft.com/office/spreadsheetml/2009/9/main" objectType="CheckBox" lockText="1" noThreeD="1"/>
</file>

<file path=xl/ctrlProps/ctrlProp2655.xml><?xml version="1.0" encoding="utf-8"?>
<formControlPr xmlns="http://schemas.microsoft.com/office/spreadsheetml/2009/9/main" objectType="CheckBox" lockText="1" noThreeD="1"/>
</file>

<file path=xl/ctrlProps/ctrlProp2656.xml><?xml version="1.0" encoding="utf-8"?>
<formControlPr xmlns="http://schemas.microsoft.com/office/spreadsheetml/2009/9/main" objectType="CheckBox" lockText="1" noThreeD="1"/>
</file>

<file path=xl/ctrlProps/ctrlProp2657.xml><?xml version="1.0" encoding="utf-8"?>
<formControlPr xmlns="http://schemas.microsoft.com/office/spreadsheetml/2009/9/main" objectType="CheckBox" lockText="1" noThreeD="1"/>
</file>

<file path=xl/ctrlProps/ctrlProp2658.xml><?xml version="1.0" encoding="utf-8"?>
<formControlPr xmlns="http://schemas.microsoft.com/office/spreadsheetml/2009/9/main" objectType="CheckBox" lockText="1" noThreeD="1"/>
</file>

<file path=xl/ctrlProps/ctrlProp2659.xml><?xml version="1.0" encoding="utf-8"?>
<formControlPr xmlns="http://schemas.microsoft.com/office/spreadsheetml/2009/9/main" objectType="CheckBox" lockText="1" noThreeD="1"/>
</file>

<file path=xl/ctrlProps/ctrlProp2660.xml><?xml version="1.0" encoding="utf-8"?>
<formControlPr xmlns="http://schemas.microsoft.com/office/spreadsheetml/2009/9/main" objectType="CheckBox" lockText="1" noThreeD="1"/>
</file>

<file path=xl/ctrlProps/ctrlProp2661.xml><?xml version="1.0" encoding="utf-8"?>
<formControlPr xmlns="http://schemas.microsoft.com/office/spreadsheetml/2009/9/main" objectType="CheckBox" lockText="1" noThreeD="1"/>
</file>

<file path=xl/ctrlProps/ctrlProp2662.xml><?xml version="1.0" encoding="utf-8"?>
<formControlPr xmlns="http://schemas.microsoft.com/office/spreadsheetml/2009/9/main" objectType="CheckBox" lockText="1" noThreeD="1"/>
</file>

<file path=xl/ctrlProps/ctrlProp2663.xml><?xml version="1.0" encoding="utf-8"?>
<formControlPr xmlns="http://schemas.microsoft.com/office/spreadsheetml/2009/9/main" objectType="CheckBox" lockText="1" noThreeD="1"/>
</file>

<file path=xl/ctrlProps/ctrlProp2664.xml><?xml version="1.0" encoding="utf-8"?>
<formControlPr xmlns="http://schemas.microsoft.com/office/spreadsheetml/2009/9/main" objectType="CheckBox" lockText="1" noThreeD="1"/>
</file>

<file path=xl/ctrlProps/ctrlProp2665.xml><?xml version="1.0" encoding="utf-8"?>
<formControlPr xmlns="http://schemas.microsoft.com/office/spreadsheetml/2009/9/main" objectType="CheckBox" lockText="1" noThreeD="1"/>
</file>

<file path=xl/ctrlProps/ctrlProp2666.xml><?xml version="1.0" encoding="utf-8"?>
<formControlPr xmlns="http://schemas.microsoft.com/office/spreadsheetml/2009/9/main" objectType="CheckBox" lockText="1" noThreeD="1"/>
</file>

<file path=xl/ctrlProps/ctrlProp2667.xml><?xml version="1.0" encoding="utf-8"?>
<formControlPr xmlns="http://schemas.microsoft.com/office/spreadsheetml/2009/9/main" objectType="CheckBox" lockText="1" noThreeD="1"/>
</file>

<file path=xl/ctrlProps/ctrlProp2668.xml><?xml version="1.0" encoding="utf-8"?>
<formControlPr xmlns="http://schemas.microsoft.com/office/spreadsheetml/2009/9/main" objectType="CheckBox" lockText="1" noThreeD="1"/>
</file>

<file path=xl/ctrlProps/ctrlProp2669.xml><?xml version="1.0" encoding="utf-8"?>
<formControlPr xmlns="http://schemas.microsoft.com/office/spreadsheetml/2009/9/main" objectType="CheckBox" lockText="1" noThreeD="1"/>
</file>

<file path=xl/ctrlProps/ctrlProp2670.xml><?xml version="1.0" encoding="utf-8"?>
<formControlPr xmlns="http://schemas.microsoft.com/office/spreadsheetml/2009/9/main" objectType="CheckBox" lockText="1" noThreeD="1"/>
</file>

<file path=xl/ctrlProps/ctrlProp2671.xml><?xml version="1.0" encoding="utf-8"?>
<formControlPr xmlns="http://schemas.microsoft.com/office/spreadsheetml/2009/9/main" objectType="CheckBox" lockText="1" noThreeD="1"/>
</file>

<file path=xl/ctrlProps/ctrlProp2672.xml><?xml version="1.0" encoding="utf-8"?>
<formControlPr xmlns="http://schemas.microsoft.com/office/spreadsheetml/2009/9/main" objectType="CheckBox" lockText="1" noThreeD="1"/>
</file>

<file path=xl/ctrlProps/ctrlProp2673.xml><?xml version="1.0" encoding="utf-8"?>
<formControlPr xmlns="http://schemas.microsoft.com/office/spreadsheetml/2009/9/main" objectType="CheckBox" lockText="1" noThreeD="1"/>
</file>

<file path=xl/ctrlProps/ctrlProp2674.xml><?xml version="1.0" encoding="utf-8"?>
<formControlPr xmlns="http://schemas.microsoft.com/office/spreadsheetml/2009/9/main" objectType="CheckBox" lockText="1" noThreeD="1"/>
</file>

<file path=xl/ctrlProps/ctrlProp2675.xml><?xml version="1.0" encoding="utf-8"?>
<formControlPr xmlns="http://schemas.microsoft.com/office/spreadsheetml/2009/9/main" objectType="CheckBox" lockText="1" noThreeD="1"/>
</file>

<file path=xl/ctrlProps/ctrlProp2676.xml><?xml version="1.0" encoding="utf-8"?>
<formControlPr xmlns="http://schemas.microsoft.com/office/spreadsheetml/2009/9/main" objectType="CheckBox" lockText="1" noThreeD="1"/>
</file>

<file path=xl/ctrlProps/ctrlProp2677.xml><?xml version="1.0" encoding="utf-8"?>
<formControlPr xmlns="http://schemas.microsoft.com/office/spreadsheetml/2009/9/main" objectType="CheckBox" lockText="1" noThreeD="1"/>
</file>

<file path=xl/ctrlProps/ctrlProp2678.xml><?xml version="1.0" encoding="utf-8"?>
<formControlPr xmlns="http://schemas.microsoft.com/office/spreadsheetml/2009/9/main" objectType="CheckBox" lockText="1" noThreeD="1"/>
</file>

<file path=xl/ctrlProps/ctrlProp2679.xml><?xml version="1.0" encoding="utf-8"?>
<formControlPr xmlns="http://schemas.microsoft.com/office/spreadsheetml/2009/9/main" objectType="CheckBox" lockText="1" noThreeD="1"/>
</file>

<file path=xl/ctrlProps/ctrlProp2680.xml><?xml version="1.0" encoding="utf-8"?>
<formControlPr xmlns="http://schemas.microsoft.com/office/spreadsheetml/2009/9/main" objectType="CheckBox" lockText="1" noThreeD="1"/>
</file>

<file path=xl/ctrlProps/ctrlProp2681.xml><?xml version="1.0" encoding="utf-8"?>
<formControlPr xmlns="http://schemas.microsoft.com/office/spreadsheetml/2009/9/main" objectType="CheckBox" lockText="1" noThreeD="1"/>
</file>

<file path=xl/ctrlProps/ctrlProp2682.xml><?xml version="1.0" encoding="utf-8"?>
<formControlPr xmlns="http://schemas.microsoft.com/office/spreadsheetml/2009/9/main" objectType="CheckBox" lockText="1" noThreeD="1"/>
</file>

<file path=xl/ctrlProps/ctrlProp2683.xml><?xml version="1.0" encoding="utf-8"?>
<formControlPr xmlns="http://schemas.microsoft.com/office/spreadsheetml/2009/9/main" objectType="CheckBox" lockText="1" noThreeD="1"/>
</file>

<file path=xl/ctrlProps/ctrlProp2684.xml><?xml version="1.0" encoding="utf-8"?>
<formControlPr xmlns="http://schemas.microsoft.com/office/spreadsheetml/2009/9/main" objectType="CheckBox" lockText="1" noThreeD="1"/>
</file>

<file path=xl/ctrlProps/ctrlProp2685.xml><?xml version="1.0" encoding="utf-8"?>
<formControlPr xmlns="http://schemas.microsoft.com/office/spreadsheetml/2009/9/main" objectType="CheckBox" fmlaLink="$E$62" lockText="1" noThreeD="1"/>
</file>

<file path=xl/ctrlProps/ctrlProp2686.xml><?xml version="1.0" encoding="utf-8"?>
<formControlPr xmlns="http://schemas.microsoft.com/office/spreadsheetml/2009/9/main" objectType="CheckBox" lockText="1" noThreeD="1"/>
</file>

<file path=xl/ctrlProps/ctrlProp2687.xml><?xml version="1.0" encoding="utf-8"?>
<formControlPr xmlns="http://schemas.microsoft.com/office/spreadsheetml/2009/9/main" objectType="CheckBox" lockText="1" noThreeD="1"/>
</file>

<file path=xl/ctrlProps/ctrlProp2688.xml><?xml version="1.0" encoding="utf-8"?>
<formControlPr xmlns="http://schemas.microsoft.com/office/spreadsheetml/2009/9/main" objectType="CheckBox" lockText="1" noThreeD="1"/>
</file>

<file path=xl/ctrlProps/ctrlProp2689.xml><?xml version="1.0" encoding="utf-8"?>
<formControlPr xmlns="http://schemas.microsoft.com/office/spreadsheetml/2009/9/main" objectType="CheckBox" lockText="1" noThreeD="1"/>
</file>

<file path=xl/ctrlProps/ctrlProp2690.xml><?xml version="1.0" encoding="utf-8"?>
<formControlPr xmlns="http://schemas.microsoft.com/office/spreadsheetml/2009/9/main" objectType="CheckBox" lockText="1" noThreeD="1"/>
</file>

<file path=xl/ctrlProps/ctrlProp2691.xml><?xml version="1.0" encoding="utf-8"?>
<formControlPr xmlns="http://schemas.microsoft.com/office/spreadsheetml/2009/9/main" objectType="CheckBox" lockText="1" noThreeD="1"/>
</file>

<file path=xl/ctrlProps/ctrlProp2692.xml><?xml version="1.0" encoding="utf-8"?>
<formControlPr xmlns="http://schemas.microsoft.com/office/spreadsheetml/2009/9/main" objectType="CheckBox" lockText="1" noThreeD="1"/>
</file>

<file path=xl/ctrlProps/ctrlProp2693.xml><?xml version="1.0" encoding="utf-8"?>
<formControlPr xmlns="http://schemas.microsoft.com/office/spreadsheetml/2009/9/main" objectType="CheckBox" lockText="1" noThreeD="1"/>
</file>

<file path=xl/ctrlProps/ctrlProp2694.xml><?xml version="1.0" encoding="utf-8"?>
<formControlPr xmlns="http://schemas.microsoft.com/office/spreadsheetml/2009/9/main" objectType="CheckBox" lockText="1" noThreeD="1"/>
</file>

<file path=xl/ctrlProps/ctrlProp2695.xml><?xml version="1.0" encoding="utf-8"?>
<formControlPr xmlns="http://schemas.microsoft.com/office/spreadsheetml/2009/9/main" objectType="CheckBox" lockText="1" noThreeD="1"/>
</file>

<file path=xl/ctrlProps/ctrlProp2696.xml><?xml version="1.0" encoding="utf-8"?>
<formControlPr xmlns="http://schemas.microsoft.com/office/spreadsheetml/2009/9/main" objectType="CheckBox" lockText="1" noThreeD="1"/>
</file>

<file path=xl/ctrlProps/ctrlProp2697.xml><?xml version="1.0" encoding="utf-8"?>
<formControlPr xmlns="http://schemas.microsoft.com/office/spreadsheetml/2009/9/main" objectType="CheckBox" lockText="1" noThreeD="1"/>
</file>

<file path=xl/ctrlProps/ctrlProp2698.xml><?xml version="1.0" encoding="utf-8"?>
<formControlPr xmlns="http://schemas.microsoft.com/office/spreadsheetml/2009/9/main" objectType="CheckBox" checked="Checked" fmlaLink="$E$124" lockText="1" noThreeD="1"/>
</file>

<file path=xl/ctrlProps/ctrlProp2699.xml><?xml version="1.0" encoding="utf-8"?>
<formControlPr xmlns="http://schemas.microsoft.com/office/spreadsheetml/2009/9/main" objectType="CheckBox" lockText="1" noThreeD="1"/>
</file>

<file path=xl/ctrlProps/ctrlProp2700.xml><?xml version="1.0" encoding="utf-8"?>
<formControlPr xmlns="http://schemas.microsoft.com/office/spreadsheetml/2009/9/main" objectType="CheckBox" lockText="1" noThreeD="1"/>
</file>

<file path=xl/ctrlProps/ctrlProp2701.xml><?xml version="1.0" encoding="utf-8"?>
<formControlPr xmlns="http://schemas.microsoft.com/office/spreadsheetml/2009/9/main" objectType="CheckBox" lockText="1" noThreeD="1"/>
</file>

<file path=xl/ctrlProps/ctrlProp2702.xml><?xml version="1.0" encoding="utf-8"?>
<formControlPr xmlns="http://schemas.microsoft.com/office/spreadsheetml/2009/9/main" objectType="CheckBox" lockText="1" noThreeD="1"/>
</file>

<file path=xl/ctrlProps/ctrlProp2703.xml><?xml version="1.0" encoding="utf-8"?>
<formControlPr xmlns="http://schemas.microsoft.com/office/spreadsheetml/2009/9/main" objectType="CheckBox" lockText="1" noThreeD="1"/>
</file>

<file path=xl/ctrlProps/ctrlProp2704.xml><?xml version="1.0" encoding="utf-8"?>
<formControlPr xmlns="http://schemas.microsoft.com/office/spreadsheetml/2009/9/main" objectType="CheckBox" lockText="1" noThreeD="1"/>
</file>

<file path=xl/ctrlProps/ctrlProp2705.xml><?xml version="1.0" encoding="utf-8"?>
<formControlPr xmlns="http://schemas.microsoft.com/office/spreadsheetml/2009/9/main" objectType="CheckBox" lockText="1" noThreeD="1"/>
</file>

<file path=xl/ctrlProps/ctrlProp2706.xml><?xml version="1.0" encoding="utf-8"?>
<formControlPr xmlns="http://schemas.microsoft.com/office/spreadsheetml/2009/9/main" objectType="CheckBox" lockText="1" noThreeD="1"/>
</file>

<file path=xl/ctrlProps/ctrlProp2707.xml><?xml version="1.0" encoding="utf-8"?>
<formControlPr xmlns="http://schemas.microsoft.com/office/spreadsheetml/2009/9/main" objectType="CheckBox" lockText="1" noThreeD="1"/>
</file>

<file path=xl/ctrlProps/ctrlProp2708.xml><?xml version="1.0" encoding="utf-8"?>
<formControlPr xmlns="http://schemas.microsoft.com/office/spreadsheetml/2009/9/main" objectType="CheckBox" lockText="1" noThreeD="1"/>
</file>

<file path=xl/ctrlProps/ctrlProp2709.xml><?xml version="1.0" encoding="utf-8"?>
<formControlPr xmlns="http://schemas.microsoft.com/office/spreadsheetml/2009/9/main" objectType="CheckBox" lockText="1" noThreeD="1"/>
</file>

<file path=xl/ctrlProps/ctrlProp2710.xml><?xml version="1.0" encoding="utf-8"?>
<formControlPr xmlns="http://schemas.microsoft.com/office/spreadsheetml/2009/9/main" objectType="CheckBox" lockText="1" noThreeD="1"/>
</file>

<file path=xl/ctrlProps/ctrlProp2711.xml><?xml version="1.0" encoding="utf-8"?>
<formControlPr xmlns="http://schemas.microsoft.com/office/spreadsheetml/2009/9/main" objectType="CheckBox" lockText="1" noThreeD="1"/>
</file>

<file path=xl/ctrlProps/ctrlProp2712.xml><?xml version="1.0" encoding="utf-8"?>
<formControlPr xmlns="http://schemas.microsoft.com/office/spreadsheetml/2009/9/main" objectType="CheckBox" lockText="1" noThreeD="1"/>
</file>

<file path=xl/ctrlProps/ctrlProp2713.xml><?xml version="1.0" encoding="utf-8"?>
<formControlPr xmlns="http://schemas.microsoft.com/office/spreadsheetml/2009/9/main" objectType="CheckBox" lockText="1" noThreeD="1"/>
</file>

<file path=xl/ctrlProps/ctrlProp2714.xml><?xml version="1.0" encoding="utf-8"?>
<formControlPr xmlns="http://schemas.microsoft.com/office/spreadsheetml/2009/9/main" objectType="CheckBox" lockText="1" noThreeD="1"/>
</file>

<file path=xl/ctrlProps/ctrlProp2715.xml><?xml version="1.0" encoding="utf-8"?>
<formControlPr xmlns="http://schemas.microsoft.com/office/spreadsheetml/2009/9/main" objectType="CheckBox" lockText="1" noThreeD="1"/>
</file>

<file path=xl/ctrlProps/ctrlProp2716.xml><?xml version="1.0" encoding="utf-8"?>
<formControlPr xmlns="http://schemas.microsoft.com/office/spreadsheetml/2009/9/main" objectType="CheckBox" lockText="1" noThreeD="1"/>
</file>

<file path=xl/ctrlProps/ctrlProp2717.xml><?xml version="1.0" encoding="utf-8"?>
<formControlPr xmlns="http://schemas.microsoft.com/office/spreadsheetml/2009/9/main" objectType="CheckBox" lockText="1" noThreeD="1"/>
</file>

<file path=xl/ctrlProps/ctrlProp2718.xml><?xml version="1.0" encoding="utf-8"?>
<formControlPr xmlns="http://schemas.microsoft.com/office/spreadsheetml/2009/9/main" objectType="CheckBox" lockText="1" noThreeD="1"/>
</file>

<file path=xl/ctrlProps/ctrlProp2719.xml><?xml version="1.0" encoding="utf-8"?>
<formControlPr xmlns="http://schemas.microsoft.com/office/spreadsheetml/2009/9/main" objectType="CheckBox" lockText="1" noThreeD="1"/>
</file>

<file path=xl/ctrlProps/ctrlProp2720.xml><?xml version="1.0" encoding="utf-8"?>
<formControlPr xmlns="http://schemas.microsoft.com/office/spreadsheetml/2009/9/main" objectType="CheckBox" lockText="1" noThreeD="1"/>
</file>

<file path=xl/ctrlProps/ctrlProp2721.xml><?xml version="1.0" encoding="utf-8"?>
<formControlPr xmlns="http://schemas.microsoft.com/office/spreadsheetml/2009/9/main" objectType="CheckBox" lockText="1" noThreeD="1"/>
</file>

<file path=xl/ctrlProps/ctrlProp2722.xml><?xml version="1.0" encoding="utf-8"?>
<formControlPr xmlns="http://schemas.microsoft.com/office/spreadsheetml/2009/9/main" objectType="CheckBox" lockText="1" noThreeD="1"/>
</file>

<file path=xl/ctrlProps/ctrlProp2723.xml><?xml version="1.0" encoding="utf-8"?>
<formControlPr xmlns="http://schemas.microsoft.com/office/spreadsheetml/2009/9/main" objectType="CheckBox" lockText="1" noThreeD="1"/>
</file>

<file path=xl/ctrlProps/ctrlProp2724.xml><?xml version="1.0" encoding="utf-8"?>
<formControlPr xmlns="http://schemas.microsoft.com/office/spreadsheetml/2009/9/main" objectType="CheckBox" lockText="1" noThreeD="1"/>
</file>

<file path=xl/ctrlProps/ctrlProp2725.xml><?xml version="1.0" encoding="utf-8"?>
<formControlPr xmlns="http://schemas.microsoft.com/office/spreadsheetml/2009/9/main" objectType="CheckBox" lockText="1" noThreeD="1"/>
</file>

<file path=xl/ctrlProps/ctrlProp2726.xml><?xml version="1.0" encoding="utf-8"?>
<formControlPr xmlns="http://schemas.microsoft.com/office/spreadsheetml/2009/9/main" objectType="CheckBox" lockText="1" noThreeD="1"/>
</file>

<file path=xl/ctrlProps/ctrlProp2727.xml><?xml version="1.0" encoding="utf-8"?>
<formControlPr xmlns="http://schemas.microsoft.com/office/spreadsheetml/2009/9/main" objectType="CheckBox" lockText="1" noThreeD="1"/>
</file>

<file path=xl/ctrlProps/ctrlProp2728.xml><?xml version="1.0" encoding="utf-8"?>
<formControlPr xmlns="http://schemas.microsoft.com/office/spreadsheetml/2009/9/main" objectType="CheckBox" lockText="1" noThreeD="1"/>
</file>

<file path=xl/ctrlProps/ctrlProp2729.xml><?xml version="1.0" encoding="utf-8"?>
<formControlPr xmlns="http://schemas.microsoft.com/office/spreadsheetml/2009/9/main" objectType="CheckBox" lockText="1" noThreeD="1"/>
</file>

<file path=xl/ctrlProps/ctrlProp2730.xml><?xml version="1.0" encoding="utf-8"?>
<formControlPr xmlns="http://schemas.microsoft.com/office/spreadsheetml/2009/9/main" objectType="CheckBox" lockText="1" noThreeD="1"/>
</file>

<file path=xl/ctrlProps/ctrlProp2731.xml><?xml version="1.0" encoding="utf-8"?>
<formControlPr xmlns="http://schemas.microsoft.com/office/spreadsheetml/2009/9/main" objectType="CheckBox" fmlaLink="$E$62" lockText="1" noThreeD="1"/>
</file>

<file path=xl/ctrlProps/ctrlProp2732.xml><?xml version="1.0" encoding="utf-8"?>
<formControlPr xmlns="http://schemas.microsoft.com/office/spreadsheetml/2009/9/main" objectType="CheckBox" lockText="1" noThreeD="1"/>
</file>

<file path=xl/ctrlProps/ctrlProp2733.xml><?xml version="1.0" encoding="utf-8"?>
<formControlPr xmlns="http://schemas.microsoft.com/office/spreadsheetml/2009/9/main" objectType="CheckBox" lockText="1" noThreeD="1"/>
</file>

<file path=xl/ctrlProps/ctrlProp2734.xml><?xml version="1.0" encoding="utf-8"?>
<formControlPr xmlns="http://schemas.microsoft.com/office/spreadsheetml/2009/9/main" objectType="CheckBox" lockText="1" noThreeD="1"/>
</file>

<file path=xl/ctrlProps/ctrlProp2735.xml><?xml version="1.0" encoding="utf-8"?>
<formControlPr xmlns="http://schemas.microsoft.com/office/spreadsheetml/2009/9/main" objectType="CheckBox" lockText="1" noThreeD="1"/>
</file>

<file path=xl/ctrlProps/ctrlProp2736.xml><?xml version="1.0" encoding="utf-8"?>
<formControlPr xmlns="http://schemas.microsoft.com/office/spreadsheetml/2009/9/main" objectType="CheckBox" lockText="1" noThreeD="1"/>
</file>

<file path=xl/ctrlProps/ctrlProp2737.xml><?xml version="1.0" encoding="utf-8"?>
<formControlPr xmlns="http://schemas.microsoft.com/office/spreadsheetml/2009/9/main" objectType="CheckBox" lockText="1" noThreeD="1"/>
</file>

<file path=xl/ctrlProps/ctrlProp2738.xml><?xml version="1.0" encoding="utf-8"?>
<formControlPr xmlns="http://schemas.microsoft.com/office/spreadsheetml/2009/9/main" objectType="CheckBox" lockText="1" noThreeD="1"/>
</file>

<file path=xl/ctrlProps/ctrlProp2739.xml><?xml version="1.0" encoding="utf-8"?>
<formControlPr xmlns="http://schemas.microsoft.com/office/spreadsheetml/2009/9/main" objectType="CheckBox" lockText="1" noThreeD="1"/>
</file>

<file path=xl/ctrlProps/ctrlProp2740.xml><?xml version="1.0" encoding="utf-8"?>
<formControlPr xmlns="http://schemas.microsoft.com/office/spreadsheetml/2009/9/main" objectType="CheckBox" lockText="1" noThreeD="1"/>
</file>

<file path=xl/ctrlProps/ctrlProp2741.xml><?xml version="1.0" encoding="utf-8"?>
<formControlPr xmlns="http://schemas.microsoft.com/office/spreadsheetml/2009/9/main" objectType="CheckBox" lockText="1" noThreeD="1"/>
</file>

<file path=xl/ctrlProps/ctrlProp2742.xml><?xml version="1.0" encoding="utf-8"?>
<formControlPr xmlns="http://schemas.microsoft.com/office/spreadsheetml/2009/9/main" objectType="CheckBox" lockText="1" noThreeD="1"/>
</file>

<file path=xl/ctrlProps/ctrlProp2743.xml><?xml version="1.0" encoding="utf-8"?>
<formControlPr xmlns="http://schemas.microsoft.com/office/spreadsheetml/2009/9/main" objectType="CheckBox" lockText="1" noThreeD="1"/>
</file>

<file path=xl/ctrlProps/ctrlProp2744.xml><?xml version="1.0" encoding="utf-8"?>
<formControlPr xmlns="http://schemas.microsoft.com/office/spreadsheetml/2009/9/main" objectType="CheckBox" fmlaLink="$E$125" lockText="1" noThreeD="1"/>
</file>

<file path=xl/ctrlProps/ctrlProp2745.xml><?xml version="1.0" encoding="utf-8"?>
<formControlPr xmlns="http://schemas.microsoft.com/office/spreadsheetml/2009/9/main" objectType="CheckBox" lockText="1" noThreeD="1"/>
</file>

<file path=xl/ctrlProps/ctrlProp2746.xml><?xml version="1.0" encoding="utf-8"?>
<formControlPr xmlns="http://schemas.microsoft.com/office/spreadsheetml/2009/9/main" objectType="CheckBox" lockText="1" noThreeD="1"/>
</file>

<file path=xl/ctrlProps/ctrlProp2747.xml><?xml version="1.0" encoding="utf-8"?>
<formControlPr xmlns="http://schemas.microsoft.com/office/spreadsheetml/2009/9/main" objectType="CheckBox" lockText="1" noThreeD="1"/>
</file>

<file path=xl/ctrlProps/ctrlProp2748.xml><?xml version="1.0" encoding="utf-8"?>
<formControlPr xmlns="http://schemas.microsoft.com/office/spreadsheetml/2009/9/main" objectType="CheckBox" lockText="1" noThreeD="1"/>
</file>

<file path=xl/ctrlProps/ctrlProp2749.xml><?xml version="1.0" encoding="utf-8"?>
<formControlPr xmlns="http://schemas.microsoft.com/office/spreadsheetml/2009/9/main" objectType="CheckBox" lockText="1" noThreeD="1"/>
</file>

<file path=xl/ctrlProps/ctrlProp2750.xml><?xml version="1.0" encoding="utf-8"?>
<formControlPr xmlns="http://schemas.microsoft.com/office/spreadsheetml/2009/9/main" objectType="CheckBox" lockText="1" noThreeD="1"/>
</file>

<file path=xl/ctrlProps/ctrlProp2751.xml><?xml version="1.0" encoding="utf-8"?>
<formControlPr xmlns="http://schemas.microsoft.com/office/spreadsheetml/2009/9/main" objectType="CheckBox" lockText="1" noThreeD="1"/>
</file>

<file path=xl/ctrlProps/ctrlProp2752.xml><?xml version="1.0" encoding="utf-8"?>
<formControlPr xmlns="http://schemas.microsoft.com/office/spreadsheetml/2009/9/main" objectType="CheckBox" lockText="1" noThreeD="1"/>
</file>

<file path=xl/ctrlProps/ctrlProp2753.xml><?xml version="1.0" encoding="utf-8"?>
<formControlPr xmlns="http://schemas.microsoft.com/office/spreadsheetml/2009/9/main" objectType="CheckBox" lockText="1" noThreeD="1"/>
</file>

<file path=xl/ctrlProps/ctrlProp2754.xml><?xml version="1.0" encoding="utf-8"?>
<formControlPr xmlns="http://schemas.microsoft.com/office/spreadsheetml/2009/9/main" objectType="CheckBox" lockText="1" noThreeD="1"/>
</file>

<file path=xl/ctrlProps/ctrlProp2755.xml><?xml version="1.0" encoding="utf-8"?>
<formControlPr xmlns="http://schemas.microsoft.com/office/spreadsheetml/2009/9/main" objectType="CheckBox" lockText="1" noThreeD="1"/>
</file>

<file path=xl/ctrlProps/ctrlProp2756.xml><?xml version="1.0" encoding="utf-8"?>
<formControlPr xmlns="http://schemas.microsoft.com/office/spreadsheetml/2009/9/main" objectType="CheckBox" lockText="1" noThreeD="1"/>
</file>

<file path=xl/ctrlProps/ctrlProp2757.xml><?xml version="1.0" encoding="utf-8"?>
<formControlPr xmlns="http://schemas.microsoft.com/office/spreadsheetml/2009/9/main" objectType="CheckBox" lockText="1" noThreeD="1"/>
</file>

<file path=xl/ctrlProps/ctrlProp2758.xml><?xml version="1.0" encoding="utf-8"?>
<formControlPr xmlns="http://schemas.microsoft.com/office/spreadsheetml/2009/9/main" objectType="CheckBox" lockText="1" noThreeD="1"/>
</file>

<file path=xl/ctrlProps/ctrlProp2759.xml><?xml version="1.0" encoding="utf-8"?>
<formControlPr xmlns="http://schemas.microsoft.com/office/spreadsheetml/2009/9/main" objectType="CheckBox" lockText="1" noThreeD="1"/>
</file>

<file path=xl/ctrlProps/ctrlProp2760.xml><?xml version="1.0" encoding="utf-8"?>
<formControlPr xmlns="http://schemas.microsoft.com/office/spreadsheetml/2009/9/main" objectType="CheckBox" lockText="1" noThreeD="1"/>
</file>

<file path=xl/ctrlProps/ctrlProp2761.xml><?xml version="1.0" encoding="utf-8"?>
<formControlPr xmlns="http://schemas.microsoft.com/office/spreadsheetml/2009/9/main" objectType="CheckBox" lockText="1" noThreeD="1"/>
</file>

<file path=xl/ctrlProps/ctrlProp2762.xml><?xml version="1.0" encoding="utf-8"?>
<formControlPr xmlns="http://schemas.microsoft.com/office/spreadsheetml/2009/9/main" objectType="CheckBox" lockText="1" noThreeD="1"/>
</file>

<file path=xl/ctrlProps/ctrlProp2763.xml><?xml version="1.0" encoding="utf-8"?>
<formControlPr xmlns="http://schemas.microsoft.com/office/spreadsheetml/2009/9/main" objectType="CheckBox" lockText="1" noThreeD="1"/>
</file>

<file path=xl/ctrlProps/ctrlProp2764.xml><?xml version="1.0" encoding="utf-8"?>
<formControlPr xmlns="http://schemas.microsoft.com/office/spreadsheetml/2009/9/main" objectType="CheckBox" lockText="1" noThreeD="1"/>
</file>

<file path=xl/ctrlProps/ctrlProp2765.xml><?xml version="1.0" encoding="utf-8"?>
<formControlPr xmlns="http://schemas.microsoft.com/office/spreadsheetml/2009/9/main" objectType="CheckBox" lockText="1" noThreeD="1"/>
</file>

<file path=xl/ctrlProps/ctrlProp2766.xml><?xml version="1.0" encoding="utf-8"?>
<formControlPr xmlns="http://schemas.microsoft.com/office/spreadsheetml/2009/9/main" objectType="CheckBox" lockText="1" noThreeD="1"/>
</file>

<file path=xl/ctrlProps/ctrlProp2767.xml><?xml version="1.0" encoding="utf-8"?>
<formControlPr xmlns="http://schemas.microsoft.com/office/spreadsheetml/2009/9/main" objectType="CheckBox" lockText="1" noThreeD="1"/>
</file>

<file path=xl/ctrlProps/ctrlProp2768.xml><?xml version="1.0" encoding="utf-8"?>
<formControlPr xmlns="http://schemas.microsoft.com/office/spreadsheetml/2009/9/main" objectType="CheckBox" lockText="1" noThreeD="1"/>
</file>

<file path=xl/ctrlProps/ctrlProp2769.xml><?xml version="1.0" encoding="utf-8"?>
<formControlPr xmlns="http://schemas.microsoft.com/office/spreadsheetml/2009/9/main" objectType="CheckBox" lockText="1" noThreeD="1"/>
</file>

<file path=xl/ctrlProps/ctrlProp2770.xml><?xml version="1.0" encoding="utf-8"?>
<formControlPr xmlns="http://schemas.microsoft.com/office/spreadsheetml/2009/9/main" objectType="CheckBox" lockText="1" noThreeD="1"/>
</file>

<file path=xl/ctrlProps/ctrlProp2771.xml><?xml version="1.0" encoding="utf-8"?>
<formControlPr xmlns="http://schemas.microsoft.com/office/spreadsheetml/2009/9/main" objectType="CheckBox" lockText="1" noThreeD="1"/>
</file>

<file path=xl/ctrlProps/ctrlProp2772.xml><?xml version="1.0" encoding="utf-8"?>
<formControlPr xmlns="http://schemas.microsoft.com/office/spreadsheetml/2009/9/main" objectType="CheckBox" lockText="1" noThreeD="1"/>
</file>

<file path=xl/ctrlProps/ctrlProp2773.xml><?xml version="1.0" encoding="utf-8"?>
<formControlPr xmlns="http://schemas.microsoft.com/office/spreadsheetml/2009/9/main" objectType="CheckBox" lockText="1" noThreeD="1"/>
</file>

<file path=xl/ctrlProps/ctrlProp2774.xml><?xml version="1.0" encoding="utf-8"?>
<formControlPr xmlns="http://schemas.microsoft.com/office/spreadsheetml/2009/9/main" objectType="CheckBox" lockText="1" noThreeD="1"/>
</file>

<file path=xl/ctrlProps/ctrlProp2775.xml><?xml version="1.0" encoding="utf-8"?>
<formControlPr xmlns="http://schemas.microsoft.com/office/spreadsheetml/2009/9/main" objectType="CheckBox" lockText="1" noThreeD="1"/>
</file>

<file path=xl/ctrlProps/ctrlProp2776.xml><?xml version="1.0" encoding="utf-8"?>
<formControlPr xmlns="http://schemas.microsoft.com/office/spreadsheetml/2009/9/main" objectType="CheckBox" lockText="1" noThreeD="1"/>
</file>

<file path=xl/ctrlProps/ctrlProp2777.xml><?xml version="1.0" encoding="utf-8"?>
<formControlPr xmlns="http://schemas.microsoft.com/office/spreadsheetml/2009/9/main" objectType="CheckBox" fmlaLink="$E$62" lockText="1" noThreeD="1"/>
</file>

<file path=xl/ctrlProps/ctrlProp2778.xml><?xml version="1.0" encoding="utf-8"?>
<formControlPr xmlns="http://schemas.microsoft.com/office/spreadsheetml/2009/9/main" objectType="CheckBox" lockText="1" noThreeD="1"/>
</file>

<file path=xl/ctrlProps/ctrlProp2779.xml><?xml version="1.0" encoding="utf-8"?>
<formControlPr xmlns="http://schemas.microsoft.com/office/spreadsheetml/2009/9/main" objectType="CheckBox" lockText="1" noThreeD="1"/>
</file>

<file path=xl/ctrlProps/ctrlProp2780.xml><?xml version="1.0" encoding="utf-8"?>
<formControlPr xmlns="http://schemas.microsoft.com/office/spreadsheetml/2009/9/main" objectType="CheckBox" lockText="1" noThreeD="1"/>
</file>

<file path=xl/ctrlProps/ctrlProp2781.xml><?xml version="1.0" encoding="utf-8"?>
<formControlPr xmlns="http://schemas.microsoft.com/office/spreadsheetml/2009/9/main" objectType="CheckBox" lockText="1" noThreeD="1"/>
</file>

<file path=xl/ctrlProps/ctrlProp2782.xml><?xml version="1.0" encoding="utf-8"?>
<formControlPr xmlns="http://schemas.microsoft.com/office/spreadsheetml/2009/9/main" objectType="CheckBox" lockText="1" noThreeD="1"/>
</file>

<file path=xl/ctrlProps/ctrlProp2783.xml><?xml version="1.0" encoding="utf-8"?>
<formControlPr xmlns="http://schemas.microsoft.com/office/spreadsheetml/2009/9/main" objectType="CheckBox" lockText="1" noThreeD="1"/>
</file>

<file path=xl/ctrlProps/ctrlProp2784.xml><?xml version="1.0" encoding="utf-8"?>
<formControlPr xmlns="http://schemas.microsoft.com/office/spreadsheetml/2009/9/main" objectType="CheckBox" lockText="1" noThreeD="1"/>
</file>

<file path=xl/ctrlProps/ctrlProp2785.xml><?xml version="1.0" encoding="utf-8"?>
<formControlPr xmlns="http://schemas.microsoft.com/office/spreadsheetml/2009/9/main" objectType="CheckBox" lockText="1" noThreeD="1"/>
</file>

<file path=xl/ctrlProps/ctrlProp2786.xml><?xml version="1.0" encoding="utf-8"?>
<formControlPr xmlns="http://schemas.microsoft.com/office/spreadsheetml/2009/9/main" objectType="CheckBox" lockText="1" noThreeD="1"/>
</file>

<file path=xl/ctrlProps/ctrlProp2787.xml><?xml version="1.0" encoding="utf-8"?>
<formControlPr xmlns="http://schemas.microsoft.com/office/spreadsheetml/2009/9/main" objectType="CheckBox" lockText="1" noThreeD="1"/>
</file>

<file path=xl/ctrlProps/ctrlProp2788.xml><?xml version="1.0" encoding="utf-8"?>
<formControlPr xmlns="http://schemas.microsoft.com/office/spreadsheetml/2009/9/main" objectType="CheckBox" lockText="1" noThreeD="1"/>
</file>

<file path=xl/ctrlProps/ctrlProp2789.xml><?xml version="1.0" encoding="utf-8"?>
<formControlPr xmlns="http://schemas.microsoft.com/office/spreadsheetml/2009/9/main" objectType="CheckBox" lockText="1" noThreeD="1"/>
</file>

<file path=xl/ctrlProps/ctrlProp2790.xml><?xml version="1.0" encoding="utf-8"?>
<formControlPr xmlns="http://schemas.microsoft.com/office/spreadsheetml/2009/9/main" objectType="CheckBox" checked="Checked" fmlaLink="$E$127" lockText="1" noThreeD="1"/>
</file>

<file path=xl/ctrlProps/ctrlProp2791.xml><?xml version="1.0" encoding="utf-8"?>
<formControlPr xmlns="http://schemas.microsoft.com/office/spreadsheetml/2009/9/main" objectType="CheckBox" lockText="1" noThreeD="1"/>
</file>

<file path=xl/ctrlProps/ctrlProp2792.xml><?xml version="1.0" encoding="utf-8"?>
<formControlPr xmlns="http://schemas.microsoft.com/office/spreadsheetml/2009/9/main" objectType="CheckBox" lockText="1" noThreeD="1"/>
</file>

<file path=xl/ctrlProps/ctrlProp2793.xml><?xml version="1.0" encoding="utf-8"?>
<formControlPr xmlns="http://schemas.microsoft.com/office/spreadsheetml/2009/9/main" objectType="CheckBox" lockText="1" noThreeD="1"/>
</file>

<file path=xl/ctrlProps/ctrlProp2794.xml><?xml version="1.0" encoding="utf-8"?>
<formControlPr xmlns="http://schemas.microsoft.com/office/spreadsheetml/2009/9/main" objectType="CheckBox" lockText="1" noThreeD="1"/>
</file>

<file path=xl/ctrlProps/ctrlProp2795.xml><?xml version="1.0" encoding="utf-8"?>
<formControlPr xmlns="http://schemas.microsoft.com/office/spreadsheetml/2009/9/main" objectType="CheckBox" lockText="1" noThreeD="1"/>
</file>

<file path=xl/ctrlProps/ctrlProp2796.xml><?xml version="1.0" encoding="utf-8"?>
<formControlPr xmlns="http://schemas.microsoft.com/office/spreadsheetml/2009/9/main" objectType="CheckBox" lockText="1" noThreeD="1"/>
</file>

<file path=xl/ctrlProps/ctrlProp2797.xml><?xml version="1.0" encoding="utf-8"?>
<formControlPr xmlns="http://schemas.microsoft.com/office/spreadsheetml/2009/9/main" objectType="CheckBox" lockText="1" noThreeD="1"/>
</file>

<file path=xl/ctrlProps/ctrlProp2798.xml><?xml version="1.0" encoding="utf-8"?>
<formControlPr xmlns="http://schemas.microsoft.com/office/spreadsheetml/2009/9/main" objectType="CheckBox" lockText="1" noThreeD="1"/>
</file>

<file path=xl/ctrlProps/ctrlProp2799.xml><?xml version="1.0" encoding="utf-8"?>
<formControlPr xmlns="http://schemas.microsoft.com/office/spreadsheetml/2009/9/main" objectType="CheckBox" lockText="1" noThreeD="1"/>
</file>

<file path=xl/ctrlProps/ctrlProp2800.xml><?xml version="1.0" encoding="utf-8"?>
<formControlPr xmlns="http://schemas.microsoft.com/office/spreadsheetml/2009/9/main" objectType="CheckBox" lockText="1" noThreeD="1"/>
</file>

<file path=xl/ctrlProps/ctrlProp2801.xml><?xml version="1.0" encoding="utf-8"?>
<formControlPr xmlns="http://schemas.microsoft.com/office/spreadsheetml/2009/9/main" objectType="CheckBox" lockText="1" noThreeD="1"/>
</file>

<file path=xl/ctrlProps/ctrlProp2802.xml><?xml version="1.0" encoding="utf-8"?>
<formControlPr xmlns="http://schemas.microsoft.com/office/spreadsheetml/2009/9/main" objectType="CheckBox" lockText="1" noThreeD="1"/>
</file>

<file path=xl/ctrlProps/ctrlProp2803.xml><?xml version="1.0" encoding="utf-8"?>
<formControlPr xmlns="http://schemas.microsoft.com/office/spreadsheetml/2009/9/main" objectType="CheckBox" lockText="1" noThreeD="1"/>
</file>

<file path=xl/ctrlProps/ctrlProp2804.xml><?xml version="1.0" encoding="utf-8"?>
<formControlPr xmlns="http://schemas.microsoft.com/office/spreadsheetml/2009/9/main" objectType="CheckBox" lockText="1" noThreeD="1"/>
</file>

<file path=xl/ctrlProps/ctrlProp2805.xml><?xml version="1.0" encoding="utf-8"?>
<formControlPr xmlns="http://schemas.microsoft.com/office/spreadsheetml/2009/9/main" objectType="CheckBox" lockText="1" noThreeD="1"/>
</file>

<file path=xl/ctrlProps/ctrlProp2806.xml><?xml version="1.0" encoding="utf-8"?>
<formControlPr xmlns="http://schemas.microsoft.com/office/spreadsheetml/2009/9/main" objectType="CheckBox" lockText="1" noThreeD="1"/>
</file>

<file path=xl/ctrlProps/ctrlProp2807.xml><?xml version="1.0" encoding="utf-8"?>
<formControlPr xmlns="http://schemas.microsoft.com/office/spreadsheetml/2009/9/main" objectType="CheckBox" lockText="1" noThreeD="1"/>
</file>

<file path=xl/ctrlProps/ctrlProp2808.xml><?xml version="1.0" encoding="utf-8"?>
<formControlPr xmlns="http://schemas.microsoft.com/office/spreadsheetml/2009/9/main" objectType="CheckBox" lockText="1" noThreeD="1"/>
</file>

<file path=xl/ctrlProps/ctrlProp2809.xml><?xml version="1.0" encoding="utf-8"?>
<formControlPr xmlns="http://schemas.microsoft.com/office/spreadsheetml/2009/9/main" objectType="CheckBox" lockText="1" noThreeD="1"/>
</file>

<file path=xl/ctrlProps/ctrlProp2810.xml><?xml version="1.0" encoding="utf-8"?>
<formControlPr xmlns="http://schemas.microsoft.com/office/spreadsheetml/2009/9/main" objectType="CheckBox" lockText="1" noThreeD="1"/>
</file>

<file path=xl/ctrlProps/ctrlProp2811.xml><?xml version="1.0" encoding="utf-8"?>
<formControlPr xmlns="http://schemas.microsoft.com/office/spreadsheetml/2009/9/main" objectType="CheckBox" lockText="1" noThreeD="1"/>
</file>

<file path=xl/ctrlProps/ctrlProp2812.xml><?xml version="1.0" encoding="utf-8"?>
<formControlPr xmlns="http://schemas.microsoft.com/office/spreadsheetml/2009/9/main" objectType="CheckBox" lockText="1" noThreeD="1"/>
</file>

<file path=xl/ctrlProps/ctrlProp2813.xml><?xml version="1.0" encoding="utf-8"?>
<formControlPr xmlns="http://schemas.microsoft.com/office/spreadsheetml/2009/9/main" objectType="CheckBox" lockText="1" noThreeD="1"/>
</file>

<file path=xl/ctrlProps/ctrlProp2814.xml><?xml version="1.0" encoding="utf-8"?>
<formControlPr xmlns="http://schemas.microsoft.com/office/spreadsheetml/2009/9/main" objectType="CheckBox" lockText="1" noThreeD="1"/>
</file>

<file path=xl/ctrlProps/ctrlProp2815.xml><?xml version="1.0" encoding="utf-8"?>
<formControlPr xmlns="http://schemas.microsoft.com/office/spreadsheetml/2009/9/main" objectType="CheckBox" lockText="1" noThreeD="1"/>
</file>

<file path=xl/ctrlProps/ctrlProp2816.xml><?xml version="1.0" encoding="utf-8"?>
<formControlPr xmlns="http://schemas.microsoft.com/office/spreadsheetml/2009/9/main" objectType="CheckBox" lockText="1" noThreeD="1"/>
</file>

<file path=xl/ctrlProps/ctrlProp2817.xml><?xml version="1.0" encoding="utf-8"?>
<formControlPr xmlns="http://schemas.microsoft.com/office/spreadsheetml/2009/9/main" objectType="CheckBox" lockText="1" noThreeD="1"/>
</file>

<file path=xl/ctrlProps/ctrlProp2818.xml><?xml version="1.0" encoding="utf-8"?>
<formControlPr xmlns="http://schemas.microsoft.com/office/spreadsheetml/2009/9/main" objectType="CheckBox" lockText="1" noThreeD="1"/>
</file>

<file path=xl/ctrlProps/ctrlProp2819.xml><?xml version="1.0" encoding="utf-8"?>
<formControlPr xmlns="http://schemas.microsoft.com/office/spreadsheetml/2009/9/main" objectType="CheckBox" lockText="1" noThreeD="1"/>
</file>

<file path=xl/ctrlProps/ctrlProp2820.xml><?xml version="1.0" encoding="utf-8"?>
<formControlPr xmlns="http://schemas.microsoft.com/office/spreadsheetml/2009/9/main" objectType="CheckBox" lockText="1" noThreeD="1"/>
</file>

<file path=xl/ctrlProps/ctrlProp2821.xml><?xml version="1.0" encoding="utf-8"?>
<formControlPr xmlns="http://schemas.microsoft.com/office/spreadsheetml/2009/9/main" objectType="CheckBox" lockText="1" noThreeD="1"/>
</file>

<file path=xl/ctrlProps/ctrlProp2822.xml><?xml version="1.0" encoding="utf-8"?>
<formControlPr xmlns="http://schemas.microsoft.com/office/spreadsheetml/2009/9/main" objectType="CheckBox" lockText="1" noThreeD="1"/>
</file>

<file path=xl/ctrlProps/ctrlProp2823.xml><?xml version="1.0" encoding="utf-8"?>
<formControlPr xmlns="http://schemas.microsoft.com/office/spreadsheetml/2009/9/main" objectType="CheckBox" lockText="1" noThreeD="1"/>
</file>

<file path=xl/ctrlProps/ctrlProp2824.xml><?xml version="1.0" encoding="utf-8"?>
<formControlPr xmlns="http://schemas.microsoft.com/office/spreadsheetml/2009/9/main" objectType="CheckBox" fmlaLink="$E$62" lockText="1" noThreeD="1"/>
</file>

<file path=xl/ctrlProps/ctrlProp2825.xml><?xml version="1.0" encoding="utf-8"?>
<formControlPr xmlns="http://schemas.microsoft.com/office/spreadsheetml/2009/9/main" objectType="CheckBox" lockText="1" noThreeD="1"/>
</file>

<file path=xl/ctrlProps/ctrlProp2826.xml><?xml version="1.0" encoding="utf-8"?>
<formControlPr xmlns="http://schemas.microsoft.com/office/spreadsheetml/2009/9/main" objectType="CheckBox" lockText="1" noThreeD="1"/>
</file>

<file path=xl/ctrlProps/ctrlProp2827.xml><?xml version="1.0" encoding="utf-8"?>
<formControlPr xmlns="http://schemas.microsoft.com/office/spreadsheetml/2009/9/main" objectType="CheckBox" lockText="1" noThreeD="1"/>
</file>

<file path=xl/ctrlProps/ctrlProp2828.xml><?xml version="1.0" encoding="utf-8"?>
<formControlPr xmlns="http://schemas.microsoft.com/office/spreadsheetml/2009/9/main" objectType="CheckBox" lockText="1" noThreeD="1"/>
</file>

<file path=xl/ctrlProps/ctrlProp2829.xml><?xml version="1.0" encoding="utf-8"?>
<formControlPr xmlns="http://schemas.microsoft.com/office/spreadsheetml/2009/9/main" objectType="CheckBox" lockText="1" noThreeD="1"/>
</file>

<file path=xl/ctrlProps/ctrlProp2830.xml><?xml version="1.0" encoding="utf-8"?>
<formControlPr xmlns="http://schemas.microsoft.com/office/spreadsheetml/2009/9/main" objectType="CheckBox" lockText="1" noThreeD="1"/>
</file>

<file path=xl/ctrlProps/ctrlProp2831.xml><?xml version="1.0" encoding="utf-8"?>
<formControlPr xmlns="http://schemas.microsoft.com/office/spreadsheetml/2009/9/main" objectType="CheckBox" lockText="1" noThreeD="1"/>
</file>

<file path=xl/ctrlProps/ctrlProp2832.xml><?xml version="1.0" encoding="utf-8"?>
<formControlPr xmlns="http://schemas.microsoft.com/office/spreadsheetml/2009/9/main" objectType="CheckBox" lockText="1" noThreeD="1"/>
</file>

<file path=xl/ctrlProps/ctrlProp2833.xml><?xml version="1.0" encoding="utf-8"?>
<formControlPr xmlns="http://schemas.microsoft.com/office/spreadsheetml/2009/9/main" objectType="CheckBox" lockText="1" noThreeD="1"/>
</file>

<file path=xl/ctrlProps/ctrlProp2834.xml><?xml version="1.0" encoding="utf-8"?>
<formControlPr xmlns="http://schemas.microsoft.com/office/spreadsheetml/2009/9/main" objectType="CheckBox" lockText="1" noThreeD="1"/>
</file>

<file path=xl/ctrlProps/ctrlProp2835.xml><?xml version="1.0" encoding="utf-8"?>
<formControlPr xmlns="http://schemas.microsoft.com/office/spreadsheetml/2009/9/main" objectType="CheckBox" lockText="1" noThreeD="1"/>
</file>

<file path=xl/ctrlProps/ctrlProp2836.xml><?xml version="1.0" encoding="utf-8"?>
<formControlPr xmlns="http://schemas.microsoft.com/office/spreadsheetml/2009/9/main" objectType="CheckBox" lockText="1" noThreeD="1"/>
</file>

<file path=xl/ctrlProps/ctrlProp2837.xml><?xml version="1.0" encoding="utf-8"?>
<formControlPr xmlns="http://schemas.microsoft.com/office/spreadsheetml/2009/9/main" objectType="CheckBox" fmlaLink="$E$128" lockText="1" noThreeD="1"/>
</file>

<file path=xl/ctrlProps/ctrlProp2838.xml><?xml version="1.0" encoding="utf-8"?>
<formControlPr xmlns="http://schemas.microsoft.com/office/spreadsheetml/2009/9/main" objectType="CheckBox" lockText="1" noThreeD="1"/>
</file>

<file path=xl/ctrlProps/ctrlProp2839.xml><?xml version="1.0" encoding="utf-8"?>
<formControlPr xmlns="http://schemas.microsoft.com/office/spreadsheetml/2009/9/main" objectType="CheckBox" lockText="1" noThreeD="1"/>
</file>

<file path=xl/ctrlProps/ctrlProp2840.xml><?xml version="1.0" encoding="utf-8"?>
<formControlPr xmlns="http://schemas.microsoft.com/office/spreadsheetml/2009/9/main" objectType="CheckBox" lockText="1" noThreeD="1"/>
</file>

<file path=xl/ctrlProps/ctrlProp2841.xml><?xml version="1.0" encoding="utf-8"?>
<formControlPr xmlns="http://schemas.microsoft.com/office/spreadsheetml/2009/9/main" objectType="CheckBox" lockText="1" noThreeD="1"/>
</file>

<file path=xl/ctrlProps/ctrlProp2842.xml><?xml version="1.0" encoding="utf-8"?>
<formControlPr xmlns="http://schemas.microsoft.com/office/spreadsheetml/2009/9/main" objectType="CheckBox" lockText="1" noThreeD="1"/>
</file>

<file path=xl/ctrlProps/ctrlProp2843.xml><?xml version="1.0" encoding="utf-8"?>
<formControlPr xmlns="http://schemas.microsoft.com/office/spreadsheetml/2009/9/main" objectType="CheckBox" lockText="1" noThreeD="1"/>
</file>

<file path=xl/ctrlProps/ctrlProp2844.xml><?xml version="1.0" encoding="utf-8"?>
<formControlPr xmlns="http://schemas.microsoft.com/office/spreadsheetml/2009/9/main" objectType="CheckBox" lockText="1" noThreeD="1"/>
</file>

<file path=xl/ctrlProps/ctrlProp2845.xml><?xml version="1.0" encoding="utf-8"?>
<formControlPr xmlns="http://schemas.microsoft.com/office/spreadsheetml/2009/9/main" objectType="CheckBox" lockText="1" noThreeD="1"/>
</file>

<file path=xl/ctrlProps/ctrlProp2846.xml><?xml version="1.0" encoding="utf-8"?>
<formControlPr xmlns="http://schemas.microsoft.com/office/spreadsheetml/2009/9/main" objectType="CheckBox" lockText="1" noThreeD="1"/>
</file>

<file path=xl/ctrlProps/ctrlProp2847.xml><?xml version="1.0" encoding="utf-8"?>
<formControlPr xmlns="http://schemas.microsoft.com/office/spreadsheetml/2009/9/main" objectType="CheckBox" lockText="1" noThreeD="1"/>
</file>

<file path=xl/ctrlProps/ctrlProp2848.xml><?xml version="1.0" encoding="utf-8"?>
<formControlPr xmlns="http://schemas.microsoft.com/office/spreadsheetml/2009/9/main" objectType="CheckBox" lockText="1" noThreeD="1"/>
</file>

<file path=xl/ctrlProps/ctrlProp2849.xml><?xml version="1.0" encoding="utf-8"?>
<formControlPr xmlns="http://schemas.microsoft.com/office/spreadsheetml/2009/9/main" objectType="CheckBox" lockText="1" noThreeD="1"/>
</file>

<file path=xl/ctrlProps/ctrlProp2850.xml><?xml version="1.0" encoding="utf-8"?>
<formControlPr xmlns="http://schemas.microsoft.com/office/spreadsheetml/2009/9/main" objectType="CheckBox" lockText="1" noThreeD="1"/>
</file>

<file path=xl/ctrlProps/ctrlProp2851.xml><?xml version="1.0" encoding="utf-8"?>
<formControlPr xmlns="http://schemas.microsoft.com/office/spreadsheetml/2009/9/main" objectType="CheckBox" lockText="1" noThreeD="1"/>
</file>

<file path=xl/ctrlProps/ctrlProp2852.xml><?xml version="1.0" encoding="utf-8"?>
<formControlPr xmlns="http://schemas.microsoft.com/office/spreadsheetml/2009/9/main" objectType="CheckBox" lockText="1" noThreeD="1"/>
</file>

<file path=xl/ctrlProps/ctrlProp2853.xml><?xml version="1.0" encoding="utf-8"?>
<formControlPr xmlns="http://schemas.microsoft.com/office/spreadsheetml/2009/9/main" objectType="CheckBox" lockText="1" noThreeD="1"/>
</file>

<file path=xl/ctrlProps/ctrlProp2854.xml><?xml version="1.0" encoding="utf-8"?>
<formControlPr xmlns="http://schemas.microsoft.com/office/spreadsheetml/2009/9/main" objectType="CheckBox" lockText="1" noThreeD="1"/>
</file>

<file path=xl/ctrlProps/ctrlProp2855.xml><?xml version="1.0" encoding="utf-8"?>
<formControlPr xmlns="http://schemas.microsoft.com/office/spreadsheetml/2009/9/main" objectType="CheckBox" lockText="1" noThreeD="1"/>
</file>

<file path=xl/ctrlProps/ctrlProp2856.xml><?xml version="1.0" encoding="utf-8"?>
<formControlPr xmlns="http://schemas.microsoft.com/office/spreadsheetml/2009/9/main" objectType="CheckBox" lockText="1" noThreeD="1"/>
</file>

<file path=xl/ctrlProps/ctrlProp2857.xml><?xml version="1.0" encoding="utf-8"?>
<formControlPr xmlns="http://schemas.microsoft.com/office/spreadsheetml/2009/9/main" objectType="CheckBox" lockText="1" noThreeD="1"/>
</file>

<file path=xl/ctrlProps/ctrlProp2858.xml><?xml version="1.0" encoding="utf-8"?>
<formControlPr xmlns="http://schemas.microsoft.com/office/spreadsheetml/2009/9/main" objectType="CheckBox" lockText="1" noThreeD="1"/>
</file>

<file path=xl/ctrlProps/ctrlProp2859.xml><?xml version="1.0" encoding="utf-8"?>
<formControlPr xmlns="http://schemas.microsoft.com/office/spreadsheetml/2009/9/main" objectType="CheckBox" lockText="1" noThreeD="1"/>
</file>

<file path=xl/ctrlProps/ctrlProp2860.xml><?xml version="1.0" encoding="utf-8"?>
<formControlPr xmlns="http://schemas.microsoft.com/office/spreadsheetml/2009/9/main" objectType="CheckBox" lockText="1" noThreeD="1"/>
</file>

<file path=xl/ctrlProps/ctrlProp2861.xml><?xml version="1.0" encoding="utf-8"?>
<formControlPr xmlns="http://schemas.microsoft.com/office/spreadsheetml/2009/9/main" objectType="CheckBox" lockText="1" noThreeD="1"/>
</file>

<file path=xl/ctrlProps/ctrlProp2862.xml><?xml version="1.0" encoding="utf-8"?>
<formControlPr xmlns="http://schemas.microsoft.com/office/spreadsheetml/2009/9/main" objectType="CheckBox" lockText="1" noThreeD="1"/>
</file>

<file path=xl/ctrlProps/ctrlProp2863.xml><?xml version="1.0" encoding="utf-8"?>
<formControlPr xmlns="http://schemas.microsoft.com/office/spreadsheetml/2009/9/main" objectType="CheckBox" lockText="1" noThreeD="1"/>
</file>

<file path=xl/ctrlProps/ctrlProp2864.xml><?xml version="1.0" encoding="utf-8"?>
<formControlPr xmlns="http://schemas.microsoft.com/office/spreadsheetml/2009/9/main" objectType="CheckBox" lockText="1" noThreeD="1"/>
</file>

<file path=xl/ctrlProps/ctrlProp2865.xml><?xml version="1.0" encoding="utf-8"?>
<formControlPr xmlns="http://schemas.microsoft.com/office/spreadsheetml/2009/9/main" objectType="CheckBox" lockText="1" noThreeD="1"/>
</file>

<file path=xl/ctrlProps/ctrlProp2866.xml><?xml version="1.0" encoding="utf-8"?>
<formControlPr xmlns="http://schemas.microsoft.com/office/spreadsheetml/2009/9/main" objectType="CheckBox" lockText="1" noThreeD="1"/>
</file>

<file path=xl/ctrlProps/ctrlProp2867.xml><?xml version="1.0" encoding="utf-8"?>
<formControlPr xmlns="http://schemas.microsoft.com/office/spreadsheetml/2009/9/main" objectType="CheckBox" lockText="1" noThreeD="1"/>
</file>

<file path=xl/ctrlProps/ctrlProp2868.xml><?xml version="1.0" encoding="utf-8"?>
<formControlPr xmlns="http://schemas.microsoft.com/office/spreadsheetml/2009/9/main" objectType="CheckBox" lockText="1" noThreeD="1"/>
</file>

<file path=xl/ctrlProps/ctrlProp2869.xml><?xml version="1.0" encoding="utf-8"?>
<formControlPr xmlns="http://schemas.microsoft.com/office/spreadsheetml/2009/9/main" objectType="CheckBox" lockText="1" noThreeD="1"/>
</file>

<file path=xl/ctrlProps/ctrlProp2870.xml><?xml version="1.0" encoding="utf-8"?>
<formControlPr xmlns="http://schemas.microsoft.com/office/spreadsheetml/2009/9/main" objectType="CheckBox" lockText="1" noThreeD="1"/>
</file>

<file path=xl/ctrlProps/ctrlProp2871.xml><?xml version="1.0" encoding="utf-8"?>
<formControlPr xmlns="http://schemas.microsoft.com/office/spreadsheetml/2009/9/main" objectType="CheckBox" fmlaLink="$E$62" lockText="1" noThreeD="1"/>
</file>

<file path=xl/ctrlProps/ctrlProp2872.xml><?xml version="1.0" encoding="utf-8"?>
<formControlPr xmlns="http://schemas.microsoft.com/office/spreadsheetml/2009/9/main" objectType="CheckBox" lockText="1" noThreeD="1"/>
</file>

<file path=xl/ctrlProps/ctrlProp2873.xml><?xml version="1.0" encoding="utf-8"?>
<formControlPr xmlns="http://schemas.microsoft.com/office/spreadsheetml/2009/9/main" objectType="CheckBox" lockText="1" noThreeD="1"/>
</file>

<file path=xl/ctrlProps/ctrlProp2874.xml><?xml version="1.0" encoding="utf-8"?>
<formControlPr xmlns="http://schemas.microsoft.com/office/spreadsheetml/2009/9/main" objectType="CheckBox" lockText="1" noThreeD="1"/>
</file>

<file path=xl/ctrlProps/ctrlProp2875.xml><?xml version="1.0" encoding="utf-8"?>
<formControlPr xmlns="http://schemas.microsoft.com/office/spreadsheetml/2009/9/main" objectType="CheckBox" lockText="1" noThreeD="1"/>
</file>

<file path=xl/ctrlProps/ctrlProp2876.xml><?xml version="1.0" encoding="utf-8"?>
<formControlPr xmlns="http://schemas.microsoft.com/office/spreadsheetml/2009/9/main" objectType="CheckBox" lockText="1" noThreeD="1"/>
</file>

<file path=xl/ctrlProps/ctrlProp2877.xml><?xml version="1.0" encoding="utf-8"?>
<formControlPr xmlns="http://schemas.microsoft.com/office/spreadsheetml/2009/9/main" objectType="CheckBox" lockText="1" noThreeD="1"/>
</file>

<file path=xl/ctrlProps/ctrlProp2878.xml><?xml version="1.0" encoding="utf-8"?>
<formControlPr xmlns="http://schemas.microsoft.com/office/spreadsheetml/2009/9/main" objectType="CheckBox" lockText="1" noThreeD="1"/>
</file>

<file path=xl/ctrlProps/ctrlProp2879.xml><?xml version="1.0" encoding="utf-8"?>
<formControlPr xmlns="http://schemas.microsoft.com/office/spreadsheetml/2009/9/main" objectType="CheckBox" lockText="1" noThreeD="1"/>
</file>

<file path=xl/ctrlProps/ctrlProp2880.xml><?xml version="1.0" encoding="utf-8"?>
<formControlPr xmlns="http://schemas.microsoft.com/office/spreadsheetml/2009/9/main" objectType="CheckBox" lockText="1" noThreeD="1"/>
</file>

<file path=xl/ctrlProps/ctrlProp2881.xml><?xml version="1.0" encoding="utf-8"?>
<formControlPr xmlns="http://schemas.microsoft.com/office/spreadsheetml/2009/9/main" objectType="CheckBox" lockText="1" noThreeD="1"/>
</file>

<file path=xl/ctrlProps/ctrlProp2882.xml><?xml version="1.0" encoding="utf-8"?>
<formControlPr xmlns="http://schemas.microsoft.com/office/spreadsheetml/2009/9/main" objectType="CheckBox" lockText="1" noThreeD="1"/>
</file>

<file path=xl/ctrlProps/ctrlProp2883.xml><?xml version="1.0" encoding="utf-8"?>
<formControlPr xmlns="http://schemas.microsoft.com/office/spreadsheetml/2009/9/main" objectType="CheckBox" lockText="1" noThreeD="1"/>
</file>

<file path=xl/ctrlProps/ctrlProp2884.xml><?xml version="1.0" encoding="utf-8"?>
<formControlPr xmlns="http://schemas.microsoft.com/office/spreadsheetml/2009/9/main" objectType="CheckBox" checked="Checked" fmlaLink="$E$129" lockText="1" noThreeD="1"/>
</file>

<file path=xl/ctrlProps/ctrlProp2885.xml><?xml version="1.0" encoding="utf-8"?>
<formControlPr xmlns="http://schemas.microsoft.com/office/spreadsheetml/2009/9/main" objectType="CheckBox" lockText="1" noThreeD="1"/>
</file>

<file path=xl/ctrlProps/ctrlProp2886.xml><?xml version="1.0" encoding="utf-8"?>
<formControlPr xmlns="http://schemas.microsoft.com/office/spreadsheetml/2009/9/main" objectType="CheckBox" lockText="1" noThreeD="1"/>
</file>

<file path=xl/ctrlProps/ctrlProp2887.xml><?xml version="1.0" encoding="utf-8"?>
<formControlPr xmlns="http://schemas.microsoft.com/office/spreadsheetml/2009/9/main" objectType="CheckBox" lockText="1" noThreeD="1"/>
</file>

<file path=xl/ctrlProps/ctrlProp2888.xml><?xml version="1.0" encoding="utf-8"?>
<formControlPr xmlns="http://schemas.microsoft.com/office/spreadsheetml/2009/9/main" objectType="CheckBox" lockText="1" noThreeD="1"/>
</file>

<file path=xl/ctrlProps/ctrlProp2889.xml><?xml version="1.0" encoding="utf-8"?>
<formControlPr xmlns="http://schemas.microsoft.com/office/spreadsheetml/2009/9/main" objectType="CheckBox" lockText="1" noThreeD="1"/>
</file>

<file path=xl/ctrlProps/ctrlProp2890.xml><?xml version="1.0" encoding="utf-8"?>
<formControlPr xmlns="http://schemas.microsoft.com/office/spreadsheetml/2009/9/main" objectType="CheckBox" lockText="1" noThreeD="1"/>
</file>

<file path=xl/ctrlProps/ctrlProp2891.xml><?xml version="1.0" encoding="utf-8"?>
<formControlPr xmlns="http://schemas.microsoft.com/office/spreadsheetml/2009/9/main" objectType="CheckBox" lockText="1" noThreeD="1"/>
</file>

<file path=xl/ctrlProps/ctrlProp2892.xml><?xml version="1.0" encoding="utf-8"?>
<formControlPr xmlns="http://schemas.microsoft.com/office/spreadsheetml/2009/9/main" objectType="CheckBox" lockText="1" noThreeD="1"/>
</file>

<file path=xl/ctrlProps/ctrlProp2893.xml><?xml version="1.0" encoding="utf-8"?>
<formControlPr xmlns="http://schemas.microsoft.com/office/spreadsheetml/2009/9/main" objectType="CheckBox" lockText="1" noThreeD="1"/>
</file>

<file path=xl/ctrlProps/ctrlProp2894.xml><?xml version="1.0" encoding="utf-8"?>
<formControlPr xmlns="http://schemas.microsoft.com/office/spreadsheetml/2009/9/main" objectType="CheckBox" lockText="1" noThreeD="1"/>
</file>

<file path=xl/ctrlProps/ctrlProp2895.xml><?xml version="1.0" encoding="utf-8"?>
<formControlPr xmlns="http://schemas.microsoft.com/office/spreadsheetml/2009/9/main" objectType="CheckBox" lockText="1" noThreeD="1"/>
</file>

<file path=xl/ctrlProps/ctrlProp2896.xml><?xml version="1.0" encoding="utf-8"?>
<formControlPr xmlns="http://schemas.microsoft.com/office/spreadsheetml/2009/9/main" objectType="CheckBox" lockText="1" noThreeD="1"/>
</file>

<file path=xl/ctrlProps/ctrlProp2897.xml><?xml version="1.0" encoding="utf-8"?>
<formControlPr xmlns="http://schemas.microsoft.com/office/spreadsheetml/2009/9/main" objectType="CheckBox" lockText="1" noThreeD="1"/>
</file>

<file path=xl/ctrlProps/ctrlProp2898.xml><?xml version="1.0" encoding="utf-8"?>
<formControlPr xmlns="http://schemas.microsoft.com/office/spreadsheetml/2009/9/main" objectType="CheckBox" lockText="1" noThreeD="1"/>
</file>

<file path=xl/ctrlProps/ctrlProp2899.xml><?xml version="1.0" encoding="utf-8"?>
<formControlPr xmlns="http://schemas.microsoft.com/office/spreadsheetml/2009/9/main" objectType="CheckBox" lockText="1" noThreeD="1"/>
</file>

<file path=xl/ctrlProps/ctrlProp2900.xml><?xml version="1.0" encoding="utf-8"?>
<formControlPr xmlns="http://schemas.microsoft.com/office/spreadsheetml/2009/9/main" objectType="CheckBox" lockText="1" noThreeD="1"/>
</file>

<file path=xl/ctrlProps/ctrlProp2901.xml><?xml version="1.0" encoding="utf-8"?>
<formControlPr xmlns="http://schemas.microsoft.com/office/spreadsheetml/2009/9/main" objectType="CheckBox" lockText="1" noThreeD="1"/>
</file>

<file path=xl/ctrlProps/ctrlProp2902.xml><?xml version="1.0" encoding="utf-8"?>
<formControlPr xmlns="http://schemas.microsoft.com/office/spreadsheetml/2009/9/main" objectType="CheckBox" lockText="1" noThreeD="1"/>
</file>

<file path=xl/ctrlProps/ctrlProp2903.xml><?xml version="1.0" encoding="utf-8"?>
<formControlPr xmlns="http://schemas.microsoft.com/office/spreadsheetml/2009/9/main" objectType="CheckBox" lockText="1" noThreeD="1"/>
</file>

<file path=xl/ctrlProps/ctrlProp2904.xml><?xml version="1.0" encoding="utf-8"?>
<formControlPr xmlns="http://schemas.microsoft.com/office/spreadsheetml/2009/9/main" objectType="CheckBox" lockText="1" noThreeD="1"/>
</file>

<file path=xl/ctrlProps/ctrlProp2905.xml><?xml version="1.0" encoding="utf-8"?>
<formControlPr xmlns="http://schemas.microsoft.com/office/spreadsheetml/2009/9/main" objectType="CheckBox" lockText="1" noThreeD="1"/>
</file>

<file path=xl/ctrlProps/ctrlProp2906.xml><?xml version="1.0" encoding="utf-8"?>
<formControlPr xmlns="http://schemas.microsoft.com/office/spreadsheetml/2009/9/main" objectType="CheckBox" lockText="1" noThreeD="1"/>
</file>

<file path=xl/ctrlProps/ctrlProp2907.xml><?xml version="1.0" encoding="utf-8"?>
<formControlPr xmlns="http://schemas.microsoft.com/office/spreadsheetml/2009/9/main" objectType="CheckBox" lockText="1" noThreeD="1"/>
</file>

<file path=xl/ctrlProps/ctrlProp2908.xml><?xml version="1.0" encoding="utf-8"?>
<formControlPr xmlns="http://schemas.microsoft.com/office/spreadsheetml/2009/9/main" objectType="CheckBox" lockText="1" noThreeD="1"/>
</file>

<file path=xl/ctrlProps/ctrlProp2909.xml><?xml version="1.0" encoding="utf-8"?>
<formControlPr xmlns="http://schemas.microsoft.com/office/spreadsheetml/2009/9/main" objectType="CheckBox" lockText="1" noThreeD="1"/>
</file>

<file path=xl/ctrlProps/ctrlProp2910.xml><?xml version="1.0" encoding="utf-8"?>
<formControlPr xmlns="http://schemas.microsoft.com/office/spreadsheetml/2009/9/main" objectType="CheckBox" lockText="1" noThreeD="1"/>
</file>

<file path=xl/ctrlProps/ctrlProp2911.xml><?xml version="1.0" encoding="utf-8"?>
<formControlPr xmlns="http://schemas.microsoft.com/office/spreadsheetml/2009/9/main" objectType="CheckBox" lockText="1" noThreeD="1"/>
</file>

<file path=xl/ctrlProps/ctrlProp2912.xml><?xml version="1.0" encoding="utf-8"?>
<formControlPr xmlns="http://schemas.microsoft.com/office/spreadsheetml/2009/9/main" objectType="CheckBox" lockText="1" noThreeD="1"/>
</file>

<file path=xl/ctrlProps/ctrlProp2913.xml><?xml version="1.0" encoding="utf-8"?>
<formControlPr xmlns="http://schemas.microsoft.com/office/spreadsheetml/2009/9/main" objectType="CheckBox" lockText="1" noThreeD="1"/>
</file>

<file path=xl/ctrlProps/ctrlProp2914.xml><?xml version="1.0" encoding="utf-8"?>
<formControlPr xmlns="http://schemas.microsoft.com/office/spreadsheetml/2009/9/main" objectType="CheckBox" lockText="1" noThreeD="1"/>
</file>

<file path=xl/ctrlProps/ctrlProp2915.xml><?xml version="1.0" encoding="utf-8"?>
<formControlPr xmlns="http://schemas.microsoft.com/office/spreadsheetml/2009/9/main" objectType="CheckBox" lockText="1" noThreeD="1"/>
</file>

<file path=xl/ctrlProps/ctrlProp2916.xml><?xml version="1.0" encoding="utf-8"?>
<formControlPr xmlns="http://schemas.microsoft.com/office/spreadsheetml/2009/9/main" objectType="CheckBox" lockText="1" noThreeD="1"/>
</file>

<file path=xl/ctrlProps/ctrlProp2917.xml><?xml version="1.0" encoding="utf-8"?>
<formControlPr xmlns="http://schemas.microsoft.com/office/spreadsheetml/2009/9/main" objectType="CheckBox" lockText="1" noThreeD="1"/>
</file>

<file path=xl/ctrlProps/ctrlProp2918.xml><?xml version="1.0" encoding="utf-8"?>
<formControlPr xmlns="http://schemas.microsoft.com/office/spreadsheetml/2009/9/main" objectType="CheckBox" fmlaLink="$E$62" lockText="1" noThreeD="1"/>
</file>

<file path=xl/ctrlProps/ctrlProp2919.xml><?xml version="1.0" encoding="utf-8"?>
<formControlPr xmlns="http://schemas.microsoft.com/office/spreadsheetml/2009/9/main" objectType="CheckBox" lockText="1" noThreeD="1"/>
</file>

<file path=xl/ctrlProps/ctrlProp2920.xml><?xml version="1.0" encoding="utf-8"?>
<formControlPr xmlns="http://schemas.microsoft.com/office/spreadsheetml/2009/9/main" objectType="CheckBox" lockText="1" noThreeD="1"/>
</file>

<file path=xl/ctrlProps/ctrlProp2921.xml><?xml version="1.0" encoding="utf-8"?>
<formControlPr xmlns="http://schemas.microsoft.com/office/spreadsheetml/2009/9/main" objectType="CheckBox" lockText="1" noThreeD="1"/>
</file>

<file path=xl/ctrlProps/ctrlProp2922.xml><?xml version="1.0" encoding="utf-8"?>
<formControlPr xmlns="http://schemas.microsoft.com/office/spreadsheetml/2009/9/main" objectType="CheckBox" lockText="1" noThreeD="1"/>
</file>

<file path=xl/ctrlProps/ctrlProp2923.xml><?xml version="1.0" encoding="utf-8"?>
<formControlPr xmlns="http://schemas.microsoft.com/office/spreadsheetml/2009/9/main" objectType="CheckBox" lockText="1" noThreeD="1"/>
</file>

<file path=xl/ctrlProps/ctrlProp2924.xml><?xml version="1.0" encoding="utf-8"?>
<formControlPr xmlns="http://schemas.microsoft.com/office/spreadsheetml/2009/9/main" objectType="CheckBox" lockText="1" noThreeD="1"/>
</file>

<file path=xl/ctrlProps/ctrlProp2925.xml><?xml version="1.0" encoding="utf-8"?>
<formControlPr xmlns="http://schemas.microsoft.com/office/spreadsheetml/2009/9/main" objectType="CheckBox" lockText="1" noThreeD="1"/>
</file>

<file path=xl/ctrlProps/ctrlProp2926.xml><?xml version="1.0" encoding="utf-8"?>
<formControlPr xmlns="http://schemas.microsoft.com/office/spreadsheetml/2009/9/main" objectType="CheckBox" lockText="1" noThreeD="1"/>
</file>

<file path=xl/ctrlProps/ctrlProp2927.xml><?xml version="1.0" encoding="utf-8"?>
<formControlPr xmlns="http://schemas.microsoft.com/office/spreadsheetml/2009/9/main" objectType="CheckBox" lockText="1" noThreeD="1"/>
</file>

<file path=xl/ctrlProps/ctrlProp2928.xml><?xml version="1.0" encoding="utf-8"?>
<formControlPr xmlns="http://schemas.microsoft.com/office/spreadsheetml/2009/9/main" objectType="CheckBox" lockText="1" noThreeD="1"/>
</file>

<file path=xl/ctrlProps/ctrlProp2929.xml><?xml version="1.0" encoding="utf-8"?>
<formControlPr xmlns="http://schemas.microsoft.com/office/spreadsheetml/2009/9/main" objectType="CheckBox" lockText="1" noThreeD="1"/>
</file>

<file path=xl/ctrlProps/ctrlProp2930.xml><?xml version="1.0" encoding="utf-8"?>
<formControlPr xmlns="http://schemas.microsoft.com/office/spreadsheetml/2009/9/main" objectType="CheckBox" lockText="1" noThreeD="1"/>
</file>

<file path=xl/ctrlProps/ctrlProp2931.xml><?xml version="1.0" encoding="utf-8"?>
<formControlPr xmlns="http://schemas.microsoft.com/office/spreadsheetml/2009/9/main" objectType="CheckBox" fmlaLink="$E$130" lockText="1" noThreeD="1"/>
</file>

<file path=xl/ctrlProps/ctrlProp2932.xml><?xml version="1.0" encoding="utf-8"?>
<formControlPr xmlns="http://schemas.microsoft.com/office/spreadsheetml/2009/9/main" objectType="CheckBox" lockText="1" noThreeD="1"/>
</file>

<file path=xl/ctrlProps/ctrlProp2933.xml><?xml version="1.0" encoding="utf-8"?>
<formControlPr xmlns="http://schemas.microsoft.com/office/spreadsheetml/2009/9/main" objectType="CheckBox" lockText="1" noThreeD="1"/>
</file>

<file path=xl/ctrlProps/ctrlProp2934.xml><?xml version="1.0" encoding="utf-8"?>
<formControlPr xmlns="http://schemas.microsoft.com/office/spreadsheetml/2009/9/main" objectType="CheckBox" lockText="1" noThreeD="1"/>
</file>

<file path=xl/ctrlProps/ctrlProp2935.xml><?xml version="1.0" encoding="utf-8"?>
<formControlPr xmlns="http://schemas.microsoft.com/office/spreadsheetml/2009/9/main" objectType="CheckBox" lockText="1" noThreeD="1"/>
</file>

<file path=xl/ctrlProps/ctrlProp2936.xml><?xml version="1.0" encoding="utf-8"?>
<formControlPr xmlns="http://schemas.microsoft.com/office/spreadsheetml/2009/9/main" objectType="CheckBox" lockText="1" noThreeD="1"/>
</file>

<file path=xl/ctrlProps/ctrlProp2937.xml><?xml version="1.0" encoding="utf-8"?>
<formControlPr xmlns="http://schemas.microsoft.com/office/spreadsheetml/2009/9/main" objectType="CheckBox" lockText="1" noThreeD="1"/>
</file>

<file path=xl/ctrlProps/ctrlProp2938.xml><?xml version="1.0" encoding="utf-8"?>
<formControlPr xmlns="http://schemas.microsoft.com/office/spreadsheetml/2009/9/main" objectType="CheckBox" lockText="1" noThreeD="1"/>
</file>

<file path=xl/ctrlProps/ctrlProp2939.xml><?xml version="1.0" encoding="utf-8"?>
<formControlPr xmlns="http://schemas.microsoft.com/office/spreadsheetml/2009/9/main" objectType="CheckBox" lockText="1" noThreeD="1"/>
</file>

<file path=xl/ctrlProps/ctrlProp2940.xml><?xml version="1.0" encoding="utf-8"?>
<formControlPr xmlns="http://schemas.microsoft.com/office/spreadsheetml/2009/9/main" objectType="CheckBox" lockText="1" noThreeD="1"/>
</file>

<file path=xl/ctrlProps/ctrlProp2941.xml><?xml version="1.0" encoding="utf-8"?>
<formControlPr xmlns="http://schemas.microsoft.com/office/spreadsheetml/2009/9/main" objectType="CheckBox" lockText="1" noThreeD="1"/>
</file>

<file path=xl/ctrlProps/ctrlProp2942.xml><?xml version="1.0" encoding="utf-8"?>
<formControlPr xmlns="http://schemas.microsoft.com/office/spreadsheetml/2009/9/main" objectType="CheckBox" lockText="1" noThreeD="1"/>
</file>

<file path=xl/ctrlProps/ctrlProp2943.xml><?xml version="1.0" encoding="utf-8"?>
<formControlPr xmlns="http://schemas.microsoft.com/office/spreadsheetml/2009/9/main" objectType="CheckBox" lockText="1" noThreeD="1"/>
</file>

<file path=xl/ctrlProps/ctrlProp2944.xml><?xml version="1.0" encoding="utf-8"?>
<formControlPr xmlns="http://schemas.microsoft.com/office/spreadsheetml/2009/9/main" objectType="CheckBox" lockText="1" noThreeD="1"/>
</file>

<file path=xl/ctrlProps/ctrlProp2945.xml><?xml version="1.0" encoding="utf-8"?>
<formControlPr xmlns="http://schemas.microsoft.com/office/spreadsheetml/2009/9/main" objectType="CheckBox" lockText="1" noThreeD="1"/>
</file>

<file path=xl/ctrlProps/ctrlProp2946.xml><?xml version="1.0" encoding="utf-8"?>
<formControlPr xmlns="http://schemas.microsoft.com/office/spreadsheetml/2009/9/main" objectType="CheckBox" lockText="1" noThreeD="1"/>
</file>

<file path=xl/ctrlProps/ctrlProp2947.xml><?xml version="1.0" encoding="utf-8"?>
<formControlPr xmlns="http://schemas.microsoft.com/office/spreadsheetml/2009/9/main" objectType="CheckBox" lockText="1" noThreeD="1"/>
</file>

<file path=xl/ctrlProps/ctrlProp2948.xml><?xml version="1.0" encoding="utf-8"?>
<formControlPr xmlns="http://schemas.microsoft.com/office/spreadsheetml/2009/9/main" objectType="CheckBox" lockText="1" noThreeD="1"/>
</file>

<file path=xl/ctrlProps/ctrlProp2949.xml><?xml version="1.0" encoding="utf-8"?>
<formControlPr xmlns="http://schemas.microsoft.com/office/spreadsheetml/2009/9/main" objectType="CheckBox" lockText="1" noThreeD="1"/>
</file>

<file path=xl/ctrlProps/ctrlProp2950.xml><?xml version="1.0" encoding="utf-8"?>
<formControlPr xmlns="http://schemas.microsoft.com/office/spreadsheetml/2009/9/main" objectType="CheckBox" lockText="1" noThreeD="1"/>
</file>

<file path=xl/ctrlProps/ctrlProp2951.xml><?xml version="1.0" encoding="utf-8"?>
<formControlPr xmlns="http://schemas.microsoft.com/office/spreadsheetml/2009/9/main" objectType="CheckBox" lockText="1" noThreeD="1"/>
</file>

<file path=xl/ctrlProps/ctrlProp2952.xml><?xml version="1.0" encoding="utf-8"?>
<formControlPr xmlns="http://schemas.microsoft.com/office/spreadsheetml/2009/9/main" objectType="CheckBox" lockText="1" noThreeD="1"/>
</file>

<file path=xl/ctrlProps/ctrlProp2953.xml><?xml version="1.0" encoding="utf-8"?>
<formControlPr xmlns="http://schemas.microsoft.com/office/spreadsheetml/2009/9/main" objectType="CheckBox" lockText="1" noThreeD="1"/>
</file>

<file path=xl/ctrlProps/ctrlProp2954.xml><?xml version="1.0" encoding="utf-8"?>
<formControlPr xmlns="http://schemas.microsoft.com/office/spreadsheetml/2009/9/main" objectType="CheckBox" lockText="1" noThreeD="1"/>
</file>

<file path=xl/ctrlProps/ctrlProp2955.xml><?xml version="1.0" encoding="utf-8"?>
<formControlPr xmlns="http://schemas.microsoft.com/office/spreadsheetml/2009/9/main" objectType="CheckBox" lockText="1" noThreeD="1"/>
</file>

<file path=xl/ctrlProps/ctrlProp2956.xml><?xml version="1.0" encoding="utf-8"?>
<formControlPr xmlns="http://schemas.microsoft.com/office/spreadsheetml/2009/9/main" objectType="CheckBox" lockText="1" noThreeD="1"/>
</file>

<file path=xl/ctrlProps/ctrlProp2957.xml><?xml version="1.0" encoding="utf-8"?>
<formControlPr xmlns="http://schemas.microsoft.com/office/spreadsheetml/2009/9/main" objectType="CheckBox" lockText="1" noThreeD="1"/>
</file>

<file path=xl/ctrlProps/ctrlProp2958.xml><?xml version="1.0" encoding="utf-8"?>
<formControlPr xmlns="http://schemas.microsoft.com/office/spreadsheetml/2009/9/main" objectType="CheckBox" lockText="1" noThreeD="1"/>
</file>

<file path=xl/ctrlProps/ctrlProp2959.xml><?xml version="1.0" encoding="utf-8"?>
<formControlPr xmlns="http://schemas.microsoft.com/office/spreadsheetml/2009/9/main" objectType="CheckBox" lockText="1" noThreeD="1"/>
</file>

<file path=xl/ctrlProps/ctrlProp2960.xml><?xml version="1.0" encoding="utf-8"?>
<formControlPr xmlns="http://schemas.microsoft.com/office/spreadsheetml/2009/9/main" objectType="CheckBox" lockText="1" noThreeD="1"/>
</file>

<file path=xl/ctrlProps/ctrlProp2961.xml><?xml version="1.0" encoding="utf-8"?>
<formControlPr xmlns="http://schemas.microsoft.com/office/spreadsheetml/2009/9/main" objectType="CheckBox" lockText="1" noThreeD="1"/>
</file>

<file path=xl/ctrlProps/ctrlProp2962.xml><?xml version="1.0" encoding="utf-8"?>
<formControlPr xmlns="http://schemas.microsoft.com/office/spreadsheetml/2009/9/main" objectType="CheckBox" lockText="1" noThreeD="1"/>
</file>

<file path=xl/ctrlProps/ctrlProp2963.xml><?xml version="1.0" encoding="utf-8"?>
<formControlPr xmlns="http://schemas.microsoft.com/office/spreadsheetml/2009/9/main" objectType="CheckBox" lockText="1" noThreeD="1"/>
</file>

<file path=xl/ctrlProps/ctrlProp2964.xml><?xml version="1.0" encoding="utf-8"?>
<formControlPr xmlns="http://schemas.microsoft.com/office/spreadsheetml/2009/9/main" objectType="CheckBox" lockText="1" noThreeD="1"/>
</file>

<file path=xl/ctrlProps/ctrlProp2965.xml><?xml version="1.0" encoding="utf-8"?>
<formControlPr xmlns="http://schemas.microsoft.com/office/spreadsheetml/2009/9/main" objectType="CheckBox" fmlaLink="$E$62" lockText="1" noThreeD="1"/>
</file>

<file path=xl/ctrlProps/ctrlProp2966.xml><?xml version="1.0" encoding="utf-8"?>
<formControlPr xmlns="http://schemas.microsoft.com/office/spreadsheetml/2009/9/main" objectType="CheckBox" lockText="1" noThreeD="1"/>
</file>

<file path=xl/ctrlProps/ctrlProp2967.xml><?xml version="1.0" encoding="utf-8"?>
<formControlPr xmlns="http://schemas.microsoft.com/office/spreadsheetml/2009/9/main" objectType="CheckBox" lockText="1" noThreeD="1"/>
</file>

<file path=xl/ctrlProps/ctrlProp2968.xml><?xml version="1.0" encoding="utf-8"?>
<formControlPr xmlns="http://schemas.microsoft.com/office/spreadsheetml/2009/9/main" objectType="CheckBox" lockText="1" noThreeD="1"/>
</file>

<file path=xl/ctrlProps/ctrlProp2969.xml><?xml version="1.0" encoding="utf-8"?>
<formControlPr xmlns="http://schemas.microsoft.com/office/spreadsheetml/2009/9/main" objectType="CheckBox" lockText="1" noThreeD="1"/>
</file>

<file path=xl/ctrlProps/ctrlProp2970.xml><?xml version="1.0" encoding="utf-8"?>
<formControlPr xmlns="http://schemas.microsoft.com/office/spreadsheetml/2009/9/main" objectType="CheckBox" lockText="1" noThreeD="1"/>
</file>

<file path=xl/ctrlProps/ctrlProp2971.xml><?xml version="1.0" encoding="utf-8"?>
<formControlPr xmlns="http://schemas.microsoft.com/office/spreadsheetml/2009/9/main" objectType="CheckBox" lockText="1" noThreeD="1"/>
</file>

<file path=xl/ctrlProps/ctrlProp2972.xml><?xml version="1.0" encoding="utf-8"?>
<formControlPr xmlns="http://schemas.microsoft.com/office/spreadsheetml/2009/9/main" objectType="CheckBox" lockText="1" noThreeD="1"/>
</file>

<file path=xl/ctrlProps/ctrlProp2973.xml><?xml version="1.0" encoding="utf-8"?>
<formControlPr xmlns="http://schemas.microsoft.com/office/spreadsheetml/2009/9/main" objectType="CheckBox" lockText="1" noThreeD="1"/>
</file>

<file path=xl/ctrlProps/ctrlProp2974.xml><?xml version="1.0" encoding="utf-8"?>
<formControlPr xmlns="http://schemas.microsoft.com/office/spreadsheetml/2009/9/main" objectType="CheckBox" lockText="1" noThreeD="1"/>
</file>

<file path=xl/ctrlProps/ctrlProp2975.xml><?xml version="1.0" encoding="utf-8"?>
<formControlPr xmlns="http://schemas.microsoft.com/office/spreadsheetml/2009/9/main" objectType="CheckBox" lockText="1" noThreeD="1"/>
</file>

<file path=xl/ctrlProps/ctrlProp2976.xml><?xml version="1.0" encoding="utf-8"?>
<formControlPr xmlns="http://schemas.microsoft.com/office/spreadsheetml/2009/9/main" objectType="CheckBox" lockText="1" noThreeD="1"/>
</file>

<file path=xl/ctrlProps/ctrlProp2977.xml><?xml version="1.0" encoding="utf-8"?>
<formControlPr xmlns="http://schemas.microsoft.com/office/spreadsheetml/2009/9/main" objectType="CheckBox" lockText="1" noThreeD="1"/>
</file>

<file path=xl/ctrlProps/ctrlProp2978.xml><?xml version="1.0" encoding="utf-8"?>
<formControlPr xmlns="http://schemas.microsoft.com/office/spreadsheetml/2009/9/main" objectType="CheckBox" fmlaLink="$E$131" lockText="1" noThreeD="1"/>
</file>

<file path=xl/ctrlProps/ctrlProp2979.xml><?xml version="1.0" encoding="utf-8"?>
<formControlPr xmlns="http://schemas.microsoft.com/office/spreadsheetml/2009/9/main" objectType="CheckBox" lockText="1" noThreeD="1"/>
</file>

<file path=xl/ctrlProps/ctrlProp2980.xml><?xml version="1.0" encoding="utf-8"?>
<formControlPr xmlns="http://schemas.microsoft.com/office/spreadsheetml/2009/9/main" objectType="CheckBox" lockText="1" noThreeD="1"/>
</file>

<file path=xl/ctrlProps/ctrlProp2981.xml><?xml version="1.0" encoding="utf-8"?>
<formControlPr xmlns="http://schemas.microsoft.com/office/spreadsheetml/2009/9/main" objectType="CheckBox" lockText="1" noThreeD="1"/>
</file>

<file path=xl/ctrlProps/ctrlProp2982.xml><?xml version="1.0" encoding="utf-8"?>
<formControlPr xmlns="http://schemas.microsoft.com/office/spreadsheetml/2009/9/main" objectType="CheckBox" lockText="1" noThreeD="1"/>
</file>

<file path=xl/ctrlProps/ctrlProp2983.xml><?xml version="1.0" encoding="utf-8"?>
<formControlPr xmlns="http://schemas.microsoft.com/office/spreadsheetml/2009/9/main" objectType="CheckBox" lockText="1" noThreeD="1"/>
</file>

<file path=xl/ctrlProps/ctrlProp2984.xml><?xml version="1.0" encoding="utf-8"?>
<formControlPr xmlns="http://schemas.microsoft.com/office/spreadsheetml/2009/9/main" objectType="CheckBox" lockText="1" noThreeD="1"/>
</file>

<file path=xl/ctrlProps/ctrlProp2985.xml><?xml version="1.0" encoding="utf-8"?>
<formControlPr xmlns="http://schemas.microsoft.com/office/spreadsheetml/2009/9/main" objectType="CheckBox" lockText="1" noThreeD="1"/>
</file>

<file path=xl/ctrlProps/ctrlProp2986.xml><?xml version="1.0" encoding="utf-8"?>
<formControlPr xmlns="http://schemas.microsoft.com/office/spreadsheetml/2009/9/main" objectType="CheckBox" lockText="1" noThreeD="1"/>
</file>

<file path=xl/ctrlProps/ctrlProp2987.xml><?xml version="1.0" encoding="utf-8"?>
<formControlPr xmlns="http://schemas.microsoft.com/office/spreadsheetml/2009/9/main" objectType="CheckBox" lockText="1" noThreeD="1"/>
</file>

<file path=xl/ctrlProps/ctrlProp2988.xml><?xml version="1.0" encoding="utf-8"?>
<formControlPr xmlns="http://schemas.microsoft.com/office/spreadsheetml/2009/9/main" objectType="CheckBox" lockText="1" noThreeD="1"/>
</file>

<file path=xl/ctrlProps/ctrlProp2989.xml><?xml version="1.0" encoding="utf-8"?>
<formControlPr xmlns="http://schemas.microsoft.com/office/spreadsheetml/2009/9/main" objectType="CheckBox" lockText="1" noThreeD="1"/>
</file>

<file path=xl/ctrlProps/ctrlProp2990.xml><?xml version="1.0" encoding="utf-8"?>
<formControlPr xmlns="http://schemas.microsoft.com/office/spreadsheetml/2009/9/main" objectType="CheckBox" lockText="1" noThreeD="1"/>
</file>

<file path=xl/ctrlProps/ctrlProp2991.xml><?xml version="1.0" encoding="utf-8"?>
<formControlPr xmlns="http://schemas.microsoft.com/office/spreadsheetml/2009/9/main" objectType="CheckBox" lockText="1" noThreeD="1"/>
</file>

<file path=xl/ctrlProps/ctrlProp2992.xml><?xml version="1.0" encoding="utf-8"?>
<formControlPr xmlns="http://schemas.microsoft.com/office/spreadsheetml/2009/9/main" objectType="CheckBox" lockText="1" noThreeD="1"/>
</file>

<file path=xl/ctrlProps/ctrlProp2993.xml><?xml version="1.0" encoding="utf-8"?>
<formControlPr xmlns="http://schemas.microsoft.com/office/spreadsheetml/2009/9/main" objectType="CheckBox" lockText="1" noThreeD="1"/>
</file>

<file path=xl/ctrlProps/ctrlProp2994.xml><?xml version="1.0" encoding="utf-8"?>
<formControlPr xmlns="http://schemas.microsoft.com/office/spreadsheetml/2009/9/main" objectType="CheckBox" lockText="1" noThreeD="1"/>
</file>

<file path=xl/ctrlProps/ctrlProp2995.xml><?xml version="1.0" encoding="utf-8"?>
<formControlPr xmlns="http://schemas.microsoft.com/office/spreadsheetml/2009/9/main" objectType="CheckBox" lockText="1" noThreeD="1"/>
</file>

<file path=xl/ctrlProps/ctrlProp2996.xml><?xml version="1.0" encoding="utf-8"?>
<formControlPr xmlns="http://schemas.microsoft.com/office/spreadsheetml/2009/9/main" objectType="CheckBox" lockText="1" noThreeD="1"/>
</file>

<file path=xl/ctrlProps/ctrlProp2997.xml><?xml version="1.0" encoding="utf-8"?>
<formControlPr xmlns="http://schemas.microsoft.com/office/spreadsheetml/2009/9/main" objectType="CheckBox" lockText="1" noThreeD="1"/>
</file>

<file path=xl/ctrlProps/ctrlProp2998.xml><?xml version="1.0" encoding="utf-8"?>
<formControlPr xmlns="http://schemas.microsoft.com/office/spreadsheetml/2009/9/main" objectType="CheckBox" lockText="1" noThreeD="1"/>
</file>

<file path=xl/ctrlProps/ctrlProp2999.xml><?xml version="1.0" encoding="utf-8"?>
<formControlPr xmlns="http://schemas.microsoft.com/office/spreadsheetml/2009/9/main" objectType="CheckBox" lockText="1" noThreeD="1"/>
</file>

<file path=xl/ctrlProps/ctrlProp3000.xml><?xml version="1.0" encoding="utf-8"?>
<formControlPr xmlns="http://schemas.microsoft.com/office/spreadsheetml/2009/9/main" objectType="CheckBox" lockText="1" noThreeD="1"/>
</file>

<file path=xl/ctrlProps/ctrlProp3001.xml><?xml version="1.0" encoding="utf-8"?>
<formControlPr xmlns="http://schemas.microsoft.com/office/spreadsheetml/2009/9/main" objectType="CheckBox" lockText="1" noThreeD="1"/>
</file>

<file path=xl/ctrlProps/ctrlProp3002.xml><?xml version="1.0" encoding="utf-8"?>
<formControlPr xmlns="http://schemas.microsoft.com/office/spreadsheetml/2009/9/main" objectType="CheckBox" lockText="1" noThreeD="1"/>
</file>

<file path=xl/ctrlProps/ctrlProp3003.xml><?xml version="1.0" encoding="utf-8"?>
<formControlPr xmlns="http://schemas.microsoft.com/office/spreadsheetml/2009/9/main" objectType="CheckBox" lockText="1" noThreeD="1"/>
</file>

<file path=xl/ctrlProps/ctrlProp3004.xml><?xml version="1.0" encoding="utf-8"?>
<formControlPr xmlns="http://schemas.microsoft.com/office/spreadsheetml/2009/9/main" objectType="CheckBox" lockText="1" noThreeD="1"/>
</file>

<file path=xl/ctrlProps/ctrlProp3005.xml><?xml version="1.0" encoding="utf-8"?>
<formControlPr xmlns="http://schemas.microsoft.com/office/spreadsheetml/2009/9/main" objectType="CheckBox" lockText="1" noThreeD="1"/>
</file>

<file path=xl/ctrlProps/ctrlProp3006.xml><?xml version="1.0" encoding="utf-8"?>
<formControlPr xmlns="http://schemas.microsoft.com/office/spreadsheetml/2009/9/main" objectType="CheckBox" lockText="1" noThreeD="1"/>
</file>

<file path=xl/ctrlProps/ctrlProp3007.xml><?xml version="1.0" encoding="utf-8"?>
<formControlPr xmlns="http://schemas.microsoft.com/office/spreadsheetml/2009/9/main" objectType="CheckBox" lockText="1" noThreeD="1"/>
</file>

<file path=xl/ctrlProps/ctrlProp3008.xml><?xml version="1.0" encoding="utf-8"?>
<formControlPr xmlns="http://schemas.microsoft.com/office/spreadsheetml/2009/9/main" objectType="CheckBox" lockText="1" noThreeD="1"/>
</file>

<file path=xl/ctrlProps/ctrlProp3009.xml><?xml version="1.0" encoding="utf-8"?>
<formControlPr xmlns="http://schemas.microsoft.com/office/spreadsheetml/2009/9/main" objectType="CheckBox" lockText="1" noThreeD="1"/>
</file>

<file path=xl/ctrlProps/ctrlProp3010.xml><?xml version="1.0" encoding="utf-8"?>
<formControlPr xmlns="http://schemas.microsoft.com/office/spreadsheetml/2009/9/main" objectType="CheckBox" lockText="1" noThreeD="1"/>
</file>

<file path=xl/ctrlProps/ctrlProp3011.xml><?xml version="1.0" encoding="utf-8"?>
<formControlPr xmlns="http://schemas.microsoft.com/office/spreadsheetml/2009/9/main" objectType="CheckBox" lockText="1" noThreeD="1"/>
</file>

<file path=xl/ctrlProps/ctrlProp3012.xml><?xml version="1.0" encoding="utf-8"?>
<formControlPr xmlns="http://schemas.microsoft.com/office/spreadsheetml/2009/9/main" objectType="CheckBox" lockText="1" noThreeD="1"/>
</file>

<file path=xl/ctrlProps/ctrlProp3013.xml><?xml version="1.0" encoding="utf-8"?>
<formControlPr xmlns="http://schemas.microsoft.com/office/spreadsheetml/2009/9/main" objectType="CheckBox" fmlaLink="$E$62" lockText="1" noThreeD="1"/>
</file>

<file path=xl/ctrlProps/ctrlProp3014.xml><?xml version="1.0" encoding="utf-8"?>
<formControlPr xmlns="http://schemas.microsoft.com/office/spreadsheetml/2009/9/main" objectType="CheckBox" lockText="1" noThreeD="1"/>
</file>

<file path=xl/ctrlProps/ctrlProp3015.xml><?xml version="1.0" encoding="utf-8"?>
<formControlPr xmlns="http://schemas.microsoft.com/office/spreadsheetml/2009/9/main" objectType="CheckBox" lockText="1" noThreeD="1"/>
</file>

<file path=xl/ctrlProps/ctrlProp3016.xml><?xml version="1.0" encoding="utf-8"?>
<formControlPr xmlns="http://schemas.microsoft.com/office/spreadsheetml/2009/9/main" objectType="CheckBox" lockText="1" noThreeD="1"/>
</file>

<file path=xl/ctrlProps/ctrlProp3017.xml><?xml version="1.0" encoding="utf-8"?>
<formControlPr xmlns="http://schemas.microsoft.com/office/spreadsheetml/2009/9/main" objectType="CheckBox" lockText="1" noThreeD="1"/>
</file>

<file path=xl/ctrlProps/ctrlProp3018.xml><?xml version="1.0" encoding="utf-8"?>
<formControlPr xmlns="http://schemas.microsoft.com/office/spreadsheetml/2009/9/main" objectType="CheckBox" lockText="1" noThreeD="1"/>
</file>

<file path=xl/ctrlProps/ctrlProp3019.xml><?xml version="1.0" encoding="utf-8"?>
<formControlPr xmlns="http://schemas.microsoft.com/office/spreadsheetml/2009/9/main" objectType="CheckBox" lockText="1" noThreeD="1"/>
</file>

<file path=xl/ctrlProps/ctrlProp3020.xml><?xml version="1.0" encoding="utf-8"?>
<formControlPr xmlns="http://schemas.microsoft.com/office/spreadsheetml/2009/9/main" objectType="CheckBox" lockText="1" noThreeD="1"/>
</file>

<file path=xl/ctrlProps/ctrlProp3021.xml><?xml version="1.0" encoding="utf-8"?>
<formControlPr xmlns="http://schemas.microsoft.com/office/spreadsheetml/2009/9/main" objectType="CheckBox" lockText="1" noThreeD="1"/>
</file>

<file path=xl/ctrlProps/ctrlProp3022.xml><?xml version="1.0" encoding="utf-8"?>
<formControlPr xmlns="http://schemas.microsoft.com/office/spreadsheetml/2009/9/main" objectType="CheckBox" lockText="1" noThreeD="1"/>
</file>

<file path=xl/ctrlProps/ctrlProp3023.xml><?xml version="1.0" encoding="utf-8"?>
<formControlPr xmlns="http://schemas.microsoft.com/office/spreadsheetml/2009/9/main" objectType="CheckBox" lockText="1" noThreeD="1"/>
</file>

<file path=xl/ctrlProps/ctrlProp3024.xml><?xml version="1.0" encoding="utf-8"?>
<formControlPr xmlns="http://schemas.microsoft.com/office/spreadsheetml/2009/9/main" objectType="CheckBox" lockText="1" noThreeD="1"/>
</file>

<file path=xl/ctrlProps/ctrlProp3025.xml><?xml version="1.0" encoding="utf-8"?>
<formControlPr xmlns="http://schemas.microsoft.com/office/spreadsheetml/2009/9/main" objectType="CheckBox" lockText="1" noThreeD="1"/>
</file>

<file path=xl/ctrlProps/ctrlProp3026.xml><?xml version="1.0" encoding="utf-8"?>
<formControlPr xmlns="http://schemas.microsoft.com/office/spreadsheetml/2009/9/main" objectType="CheckBox" checked="Checked" fmlaLink="$E$132" lockText="1" noThreeD="1"/>
</file>

<file path=xl/ctrlProps/ctrlProp3027.xml><?xml version="1.0" encoding="utf-8"?>
<formControlPr xmlns="http://schemas.microsoft.com/office/spreadsheetml/2009/9/main" objectType="CheckBox" lockText="1" noThreeD="1"/>
</file>

<file path=xl/ctrlProps/ctrlProp3028.xml><?xml version="1.0" encoding="utf-8"?>
<formControlPr xmlns="http://schemas.microsoft.com/office/spreadsheetml/2009/9/main" objectType="CheckBox" lockText="1" noThreeD="1"/>
</file>

<file path=xl/ctrlProps/ctrlProp3029.xml><?xml version="1.0" encoding="utf-8"?>
<formControlPr xmlns="http://schemas.microsoft.com/office/spreadsheetml/2009/9/main" objectType="CheckBox" lockText="1" noThreeD="1"/>
</file>

<file path=xl/ctrlProps/ctrlProp3030.xml><?xml version="1.0" encoding="utf-8"?>
<formControlPr xmlns="http://schemas.microsoft.com/office/spreadsheetml/2009/9/main" objectType="CheckBox" lockText="1" noThreeD="1"/>
</file>

<file path=xl/ctrlProps/ctrlProp3031.xml><?xml version="1.0" encoding="utf-8"?>
<formControlPr xmlns="http://schemas.microsoft.com/office/spreadsheetml/2009/9/main" objectType="CheckBox" lockText="1" noThreeD="1"/>
</file>

<file path=xl/ctrlProps/ctrlProp3032.xml><?xml version="1.0" encoding="utf-8"?>
<formControlPr xmlns="http://schemas.microsoft.com/office/spreadsheetml/2009/9/main" objectType="CheckBox" lockText="1" noThreeD="1"/>
</file>

<file path=xl/ctrlProps/ctrlProp3033.xml><?xml version="1.0" encoding="utf-8"?>
<formControlPr xmlns="http://schemas.microsoft.com/office/spreadsheetml/2009/9/main" objectType="CheckBox" lockText="1" noThreeD="1"/>
</file>

<file path=xl/ctrlProps/ctrlProp3034.xml><?xml version="1.0" encoding="utf-8"?>
<formControlPr xmlns="http://schemas.microsoft.com/office/spreadsheetml/2009/9/main" objectType="CheckBox" lockText="1" noThreeD="1"/>
</file>

<file path=xl/ctrlProps/ctrlProp3035.xml><?xml version="1.0" encoding="utf-8"?>
<formControlPr xmlns="http://schemas.microsoft.com/office/spreadsheetml/2009/9/main" objectType="CheckBox" lockText="1" noThreeD="1"/>
</file>

<file path=xl/ctrlProps/ctrlProp3036.xml><?xml version="1.0" encoding="utf-8"?>
<formControlPr xmlns="http://schemas.microsoft.com/office/spreadsheetml/2009/9/main" objectType="CheckBox" lockText="1" noThreeD="1"/>
</file>

<file path=xl/ctrlProps/ctrlProp3037.xml><?xml version="1.0" encoding="utf-8"?>
<formControlPr xmlns="http://schemas.microsoft.com/office/spreadsheetml/2009/9/main" objectType="CheckBox" lockText="1" noThreeD="1"/>
</file>

<file path=xl/ctrlProps/ctrlProp3038.xml><?xml version="1.0" encoding="utf-8"?>
<formControlPr xmlns="http://schemas.microsoft.com/office/spreadsheetml/2009/9/main" objectType="CheckBox" lockText="1" noThreeD="1"/>
</file>

<file path=xl/ctrlProps/ctrlProp3039.xml><?xml version="1.0" encoding="utf-8"?>
<formControlPr xmlns="http://schemas.microsoft.com/office/spreadsheetml/2009/9/main" objectType="CheckBox" lockText="1" noThreeD="1"/>
</file>

<file path=xl/ctrlProps/ctrlProp3040.xml><?xml version="1.0" encoding="utf-8"?>
<formControlPr xmlns="http://schemas.microsoft.com/office/spreadsheetml/2009/9/main" objectType="CheckBox" lockText="1" noThreeD="1"/>
</file>

<file path=xl/ctrlProps/ctrlProp3041.xml><?xml version="1.0" encoding="utf-8"?>
<formControlPr xmlns="http://schemas.microsoft.com/office/spreadsheetml/2009/9/main" objectType="CheckBox" lockText="1" noThreeD="1"/>
</file>

<file path=xl/ctrlProps/ctrlProp3042.xml><?xml version="1.0" encoding="utf-8"?>
<formControlPr xmlns="http://schemas.microsoft.com/office/spreadsheetml/2009/9/main" objectType="CheckBox" lockText="1" noThreeD="1"/>
</file>

<file path=xl/ctrlProps/ctrlProp3043.xml><?xml version="1.0" encoding="utf-8"?>
<formControlPr xmlns="http://schemas.microsoft.com/office/spreadsheetml/2009/9/main" objectType="CheckBox" lockText="1" noThreeD="1"/>
</file>

<file path=xl/ctrlProps/ctrlProp3044.xml><?xml version="1.0" encoding="utf-8"?>
<formControlPr xmlns="http://schemas.microsoft.com/office/spreadsheetml/2009/9/main" objectType="CheckBox" lockText="1" noThreeD="1"/>
</file>

<file path=xl/ctrlProps/ctrlProp3045.xml><?xml version="1.0" encoding="utf-8"?>
<formControlPr xmlns="http://schemas.microsoft.com/office/spreadsheetml/2009/9/main" objectType="CheckBox" lockText="1" noThreeD="1"/>
</file>

<file path=xl/ctrlProps/ctrlProp3046.xml><?xml version="1.0" encoding="utf-8"?>
<formControlPr xmlns="http://schemas.microsoft.com/office/spreadsheetml/2009/9/main" objectType="CheckBox" lockText="1" noThreeD="1"/>
</file>

<file path=xl/ctrlProps/ctrlProp3047.xml><?xml version="1.0" encoding="utf-8"?>
<formControlPr xmlns="http://schemas.microsoft.com/office/spreadsheetml/2009/9/main" objectType="CheckBox" lockText="1" noThreeD="1"/>
</file>

<file path=xl/ctrlProps/ctrlProp3048.xml><?xml version="1.0" encoding="utf-8"?>
<formControlPr xmlns="http://schemas.microsoft.com/office/spreadsheetml/2009/9/main" objectType="CheckBox" lockText="1" noThreeD="1"/>
</file>

<file path=xl/ctrlProps/ctrlProp3049.xml><?xml version="1.0" encoding="utf-8"?>
<formControlPr xmlns="http://schemas.microsoft.com/office/spreadsheetml/2009/9/main" objectType="CheckBox" lockText="1" noThreeD="1"/>
</file>

<file path=xl/ctrlProps/ctrlProp3050.xml><?xml version="1.0" encoding="utf-8"?>
<formControlPr xmlns="http://schemas.microsoft.com/office/spreadsheetml/2009/9/main" objectType="CheckBox" lockText="1" noThreeD="1"/>
</file>

<file path=xl/ctrlProps/ctrlProp3051.xml><?xml version="1.0" encoding="utf-8"?>
<formControlPr xmlns="http://schemas.microsoft.com/office/spreadsheetml/2009/9/main" objectType="CheckBox" lockText="1" noThreeD="1"/>
</file>

<file path=xl/ctrlProps/ctrlProp3052.xml><?xml version="1.0" encoding="utf-8"?>
<formControlPr xmlns="http://schemas.microsoft.com/office/spreadsheetml/2009/9/main" objectType="CheckBox" lockText="1" noThreeD="1"/>
</file>

<file path=xl/ctrlProps/ctrlProp3053.xml><?xml version="1.0" encoding="utf-8"?>
<formControlPr xmlns="http://schemas.microsoft.com/office/spreadsheetml/2009/9/main" objectType="CheckBox" lockText="1" noThreeD="1"/>
</file>

<file path=xl/ctrlProps/ctrlProp3054.xml><?xml version="1.0" encoding="utf-8"?>
<formControlPr xmlns="http://schemas.microsoft.com/office/spreadsheetml/2009/9/main" objectType="CheckBox" lockText="1" noThreeD="1"/>
</file>

<file path=xl/ctrlProps/ctrlProp3055.xml><?xml version="1.0" encoding="utf-8"?>
<formControlPr xmlns="http://schemas.microsoft.com/office/spreadsheetml/2009/9/main" objectType="CheckBox" lockText="1" noThreeD="1"/>
</file>

<file path=xl/ctrlProps/ctrlProp3056.xml><?xml version="1.0" encoding="utf-8"?>
<formControlPr xmlns="http://schemas.microsoft.com/office/spreadsheetml/2009/9/main" objectType="CheckBox" lockText="1" noThreeD="1"/>
</file>

<file path=xl/ctrlProps/ctrlProp3057.xml><?xml version="1.0" encoding="utf-8"?>
<formControlPr xmlns="http://schemas.microsoft.com/office/spreadsheetml/2009/9/main" objectType="CheckBox" lockText="1" noThreeD="1"/>
</file>

<file path=xl/ctrlProps/ctrlProp3058.xml><?xml version="1.0" encoding="utf-8"?>
<formControlPr xmlns="http://schemas.microsoft.com/office/spreadsheetml/2009/9/main" objectType="CheckBox" lockText="1" noThreeD="1"/>
</file>

<file path=xl/ctrlProps/ctrlProp3059.xml><?xml version="1.0" encoding="utf-8"?>
<formControlPr xmlns="http://schemas.microsoft.com/office/spreadsheetml/2009/9/main" objectType="CheckBox" lockText="1" noThreeD="1"/>
</file>

<file path=xl/ctrlProps/ctrlProp3060.xml><?xml version="1.0" encoding="utf-8"?>
<formControlPr xmlns="http://schemas.microsoft.com/office/spreadsheetml/2009/9/main" objectType="CheckBox" lockText="1" noThreeD="1"/>
</file>

<file path=xl/ctrlProps/ctrlProp3061.xml><?xml version="1.0" encoding="utf-8"?>
<formControlPr xmlns="http://schemas.microsoft.com/office/spreadsheetml/2009/9/main" objectType="CheckBox" fmlaLink="$E$62" lockText="1" noThreeD="1"/>
</file>

<file path=xl/ctrlProps/ctrlProp3062.xml><?xml version="1.0" encoding="utf-8"?>
<formControlPr xmlns="http://schemas.microsoft.com/office/spreadsheetml/2009/9/main" objectType="CheckBox" lockText="1" noThreeD="1"/>
</file>

<file path=xl/ctrlProps/ctrlProp3063.xml><?xml version="1.0" encoding="utf-8"?>
<formControlPr xmlns="http://schemas.microsoft.com/office/spreadsheetml/2009/9/main" objectType="CheckBox" lockText="1" noThreeD="1"/>
</file>

<file path=xl/ctrlProps/ctrlProp3064.xml><?xml version="1.0" encoding="utf-8"?>
<formControlPr xmlns="http://schemas.microsoft.com/office/spreadsheetml/2009/9/main" objectType="CheckBox" lockText="1" noThreeD="1"/>
</file>

<file path=xl/ctrlProps/ctrlProp3065.xml><?xml version="1.0" encoding="utf-8"?>
<formControlPr xmlns="http://schemas.microsoft.com/office/spreadsheetml/2009/9/main" objectType="CheckBox" lockText="1" noThreeD="1"/>
</file>

<file path=xl/ctrlProps/ctrlProp3066.xml><?xml version="1.0" encoding="utf-8"?>
<formControlPr xmlns="http://schemas.microsoft.com/office/spreadsheetml/2009/9/main" objectType="CheckBox" lockText="1" noThreeD="1"/>
</file>

<file path=xl/ctrlProps/ctrlProp3067.xml><?xml version="1.0" encoding="utf-8"?>
<formControlPr xmlns="http://schemas.microsoft.com/office/spreadsheetml/2009/9/main" objectType="CheckBox" lockText="1" noThreeD="1"/>
</file>

<file path=xl/ctrlProps/ctrlProp3068.xml><?xml version="1.0" encoding="utf-8"?>
<formControlPr xmlns="http://schemas.microsoft.com/office/spreadsheetml/2009/9/main" objectType="CheckBox" lockText="1" noThreeD="1"/>
</file>

<file path=xl/ctrlProps/ctrlProp3069.xml><?xml version="1.0" encoding="utf-8"?>
<formControlPr xmlns="http://schemas.microsoft.com/office/spreadsheetml/2009/9/main" objectType="CheckBox" lockText="1" noThreeD="1"/>
</file>

<file path=xl/ctrlProps/ctrlProp3070.xml><?xml version="1.0" encoding="utf-8"?>
<formControlPr xmlns="http://schemas.microsoft.com/office/spreadsheetml/2009/9/main" objectType="CheckBox" lockText="1" noThreeD="1"/>
</file>

<file path=xl/ctrlProps/ctrlProp3071.xml><?xml version="1.0" encoding="utf-8"?>
<formControlPr xmlns="http://schemas.microsoft.com/office/spreadsheetml/2009/9/main" objectType="CheckBox" lockText="1" noThreeD="1"/>
</file>

<file path=xl/ctrlProps/ctrlProp3072.xml><?xml version="1.0" encoding="utf-8"?>
<formControlPr xmlns="http://schemas.microsoft.com/office/spreadsheetml/2009/9/main" objectType="CheckBox" lockText="1" noThreeD="1"/>
</file>

<file path=xl/ctrlProps/ctrlProp3073.xml><?xml version="1.0" encoding="utf-8"?>
<formControlPr xmlns="http://schemas.microsoft.com/office/spreadsheetml/2009/9/main" objectType="CheckBox" lockText="1" noThreeD="1"/>
</file>

<file path=xl/ctrlProps/ctrlProp3074.xml><?xml version="1.0" encoding="utf-8"?>
<formControlPr xmlns="http://schemas.microsoft.com/office/spreadsheetml/2009/9/main" objectType="CheckBox" fmlaLink="$E$134" lockText="1" noThreeD="1"/>
</file>

<file path=xl/ctrlProps/ctrlProp3075.xml><?xml version="1.0" encoding="utf-8"?>
<formControlPr xmlns="http://schemas.microsoft.com/office/spreadsheetml/2009/9/main" objectType="CheckBox" lockText="1" noThreeD="1"/>
</file>

<file path=xl/ctrlProps/ctrlProp3076.xml><?xml version="1.0" encoding="utf-8"?>
<formControlPr xmlns="http://schemas.microsoft.com/office/spreadsheetml/2009/9/main" objectType="CheckBox" lockText="1" noThreeD="1"/>
</file>

<file path=xl/ctrlProps/ctrlProp3077.xml><?xml version="1.0" encoding="utf-8"?>
<formControlPr xmlns="http://schemas.microsoft.com/office/spreadsheetml/2009/9/main" objectType="CheckBox" lockText="1" noThreeD="1"/>
</file>

<file path=xl/ctrlProps/ctrlProp3078.xml><?xml version="1.0" encoding="utf-8"?>
<formControlPr xmlns="http://schemas.microsoft.com/office/spreadsheetml/2009/9/main" objectType="CheckBox" lockText="1" noThreeD="1"/>
</file>

<file path=xl/ctrlProps/ctrlProp3079.xml><?xml version="1.0" encoding="utf-8"?>
<formControlPr xmlns="http://schemas.microsoft.com/office/spreadsheetml/2009/9/main" objectType="CheckBox" lockText="1" noThreeD="1"/>
</file>

<file path=xl/ctrlProps/ctrlProp3080.xml><?xml version="1.0" encoding="utf-8"?>
<formControlPr xmlns="http://schemas.microsoft.com/office/spreadsheetml/2009/9/main" objectType="CheckBox" lockText="1" noThreeD="1"/>
</file>

<file path=xl/ctrlProps/ctrlProp3081.xml><?xml version="1.0" encoding="utf-8"?>
<formControlPr xmlns="http://schemas.microsoft.com/office/spreadsheetml/2009/9/main" objectType="CheckBox" lockText="1" noThreeD="1"/>
</file>

<file path=xl/ctrlProps/ctrlProp3082.xml><?xml version="1.0" encoding="utf-8"?>
<formControlPr xmlns="http://schemas.microsoft.com/office/spreadsheetml/2009/9/main" objectType="CheckBox" lockText="1" noThreeD="1"/>
</file>

<file path=xl/ctrlProps/ctrlProp3083.xml><?xml version="1.0" encoding="utf-8"?>
<formControlPr xmlns="http://schemas.microsoft.com/office/spreadsheetml/2009/9/main" objectType="CheckBox" lockText="1" noThreeD="1"/>
</file>

<file path=xl/ctrlProps/ctrlProp3084.xml><?xml version="1.0" encoding="utf-8"?>
<formControlPr xmlns="http://schemas.microsoft.com/office/spreadsheetml/2009/9/main" objectType="CheckBox" lockText="1" noThreeD="1"/>
</file>

<file path=xl/ctrlProps/ctrlProp3085.xml><?xml version="1.0" encoding="utf-8"?>
<formControlPr xmlns="http://schemas.microsoft.com/office/spreadsheetml/2009/9/main" objectType="CheckBox" lockText="1" noThreeD="1"/>
</file>

<file path=xl/ctrlProps/ctrlProp3086.xml><?xml version="1.0" encoding="utf-8"?>
<formControlPr xmlns="http://schemas.microsoft.com/office/spreadsheetml/2009/9/main" objectType="CheckBox" lockText="1" noThreeD="1"/>
</file>

<file path=xl/ctrlProps/ctrlProp3087.xml><?xml version="1.0" encoding="utf-8"?>
<formControlPr xmlns="http://schemas.microsoft.com/office/spreadsheetml/2009/9/main" objectType="CheckBox" lockText="1" noThreeD="1"/>
</file>

<file path=xl/ctrlProps/ctrlProp3088.xml><?xml version="1.0" encoding="utf-8"?>
<formControlPr xmlns="http://schemas.microsoft.com/office/spreadsheetml/2009/9/main" objectType="CheckBox" lockText="1" noThreeD="1"/>
</file>

<file path=xl/ctrlProps/ctrlProp3089.xml><?xml version="1.0" encoding="utf-8"?>
<formControlPr xmlns="http://schemas.microsoft.com/office/spreadsheetml/2009/9/main" objectType="CheckBox" lockText="1" noThreeD="1"/>
</file>

<file path=xl/ctrlProps/ctrlProp3090.xml><?xml version="1.0" encoding="utf-8"?>
<formControlPr xmlns="http://schemas.microsoft.com/office/spreadsheetml/2009/9/main" objectType="CheckBox" lockText="1" noThreeD="1"/>
</file>

<file path=xl/ctrlProps/ctrlProp3091.xml><?xml version="1.0" encoding="utf-8"?>
<formControlPr xmlns="http://schemas.microsoft.com/office/spreadsheetml/2009/9/main" objectType="CheckBox" lockText="1" noThreeD="1"/>
</file>

<file path=xl/ctrlProps/ctrlProp3092.xml><?xml version="1.0" encoding="utf-8"?>
<formControlPr xmlns="http://schemas.microsoft.com/office/spreadsheetml/2009/9/main" objectType="CheckBox" lockText="1" noThreeD="1"/>
</file>

<file path=xl/ctrlProps/ctrlProp3093.xml><?xml version="1.0" encoding="utf-8"?>
<formControlPr xmlns="http://schemas.microsoft.com/office/spreadsheetml/2009/9/main" objectType="CheckBox" lockText="1" noThreeD="1"/>
</file>

<file path=xl/ctrlProps/ctrlProp3094.xml><?xml version="1.0" encoding="utf-8"?>
<formControlPr xmlns="http://schemas.microsoft.com/office/spreadsheetml/2009/9/main" objectType="CheckBox" lockText="1" noThreeD="1"/>
</file>

<file path=xl/ctrlProps/ctrlProp3095.xml><?xml version="1.0" encoding="utf-8"?>
<formControlPr xmlns="http://schemas.microsoft.com/office/spreadsheetml/2009/9/main" objectType="CheckBox" lockText="1" noThreeD="1"/>
</file>

<file path=xl/ctrlProps/ctrlProp3096.xml><?xml version="1.0" encoding="utf-8"?>
<formControlPr xmlns="http://schemas.microsoft.com/office/spreadsheetml/2009/9/main" objectType="CheckBox" lockText="1" noThreeD="1"/>
</file>

<file path=xl/ctrlProps/ctrlProp3097.xml><?xml version="1.0" encoding="utf-8"?>
<formControlPr xmlns="http://schemas.microsoft.com/office/spreadsheetml/2009/9/main" objectType="CheckBox" lockText="1" noThreeD="1"/>
</file>

<file path=xl/ctrlProps/ctrlProp3098.xml><?xml version="1.0" encoding="utf-8"?>
<formControlPr xmlns="http://schemas.microsoft.com/office/spreadsheetml/2009/9/main" objectType="CheckBox" lockText="1" noThreeD="1"/>
</file>

<file path=xl/ctrlProps/ctrlProp3099.xml><?xml version="1.0" encoding="utf-8"?>
<formControlPr xmlns="http://schemas.microsoft.com/office/spreadsheetml/2009/9/main" objectType="CheckBox" lockText="1" noThreeD="1"/>
</file>

<file path=xl/ctrlProps/ctrlProp3100.xml><?xml version="1.0" encoding="utf-8"?>
<formControlPr xmlns="http://schemas.microsoft.com/office/spreadsheetml/2009/9/main" objectType="CheckBox" lockText="1" noThreeD="1"/>
</file>

<file path=xl/ctrlProps/ctrlProp3101.xml><?xml version="1.0" encoding="utf-8"?>
<formControlPr xmlns="http://schemas.microsoft.com/office/spreadsheetml/2009/9/main" objectType="CheckBox" lockText="1" noThreeD="1"/>
</file>

<file path=xl/ctrlProps/ctrlProp3102.xml><?xml version="1.0" encoding="utf-8"?>
<formControlPr xmlns="http://schemas.microsoft.com/office/spreadsheetml/2009/9/main" objectType="CheckBox" lockText="1" noThreeD="1"/>
</file>

<file path=xl/ctrlProps/ctrlProp3103.xml><?xml version="1.0" encoding="utf-8"?>
<formControlPr xmlns="http://schemas.microsoft.com/office/spreadsheetml/2009/9/main" objectType="CheckBox" lockText="1" noThreeD="1"/>
</file>

<file path=xl/ctrlProps/ctrlProp3104.xml><?xml version="1.0" encoding="utf-8"?>
<formControlPr xmlns="http://schemas.microsoft.com/office/spreadsheetml/2009/9/main" objectType="CheckBox" lockText="1" noThreeD="1"/>
</file>

<file path=xl/ctrlProps/ctrlProp3105.xml><?xml version="1.0" encoding="utf-8"?>
<formControlPr xmlns="http://schemas.microsoft.com/office/spreadsheetml/2009/9/main" objectType="CheckBox" lockText="1" noThreeD="1"/>
</file>

<file path=xl/ctrlProps/ctrlProp3106.xml><?xml version="1.0" encoding="utf-8"?>
<formControlPr xmlns="http://schemas.microsoft.com/office/spreadsheetml/2009/9/main" objectType="CheckBox" lockText="1" noThreeD="1"/>
</file>

<file path=xl/ctrlProps/ctrlProp3107.xml><?xml version="1.0" encoding="utf-8"?>
<formControlPr xmlns="http://schemas.microsoft.com/office/spreadsheetml/2009/9/main" objectType="CheckBox" lockText="1" noThreeD="1"/>
</file>

<file path=xl/ctrlProps/ctrlProp3108.xml><?xml version="1.0" encoding="utf-8"?>
<formControlPr xmlns="http://schemas.microsoft.com/office/spreadsheetml/2009/9/main" objectType="CheckBox" lockText="1" noThreeD="1"/>
</file>

<file path=xl/ctrlProps/ctrlProp3109.xml><?xml version="1.0" encoding="utf-8"?>
<formControlPr xmlns="http://schemas.microsoft.com/office/spreadsheetml/2009/9/main" objectType="CheckBox" lockText="1" noThreeD="1"/>
</file>

<file path=xl/ctrlProps/ctrlProp3110.xml><?xml version="1.0" encoding="utf-8"?>
<formControlPr xmlns="http://schemas.microsoft.com/office/spreadsheetml/2009/9/main" objectType="CheckBox" fmlaLink="$E$62" lockText="1" noThreeD="1"/>
</file>

<file path=xl/ctrlProps/ctrlProp3111.xml><?xml version="1.0" encoding="utf-8"?>
<formControlPr xmlns="http://schemas.microsoft.com/office/spreadsheetml/2009/9/main" objectType="CheckBox" lockText="1" noThreeD="1"/>
</file>

<file path=xl/ctrlProps/ctrlProp3112.xml><?xml version="1.0" encoding="utf-8"?>
<formControlPr xmlns="http://schemas.microsoft.com/office/spreadsheetml/2009/9/main" objectType="CheckBox" lockText="1" noThreeD="1"/>
</file>

<file path=xl/ctrlProps/ctrlProp3113.xml><?xml version="1.0" encoding="utf-8"?>
<formControlPr xmlns="http://schemas.microsoft.com/office/spreadsheetml/2009/9/main" objectType="CheckBox" lockText="1" noThreeD="1"/>
</file>

<file path=xl/ctrlProps/ctrlProp3114.xml><?xml version="1.0" encoding="utf-8"?>
<formControlPr xmlns="http://schemas.microsoft.com/office/spreadsheetml/2009/9/main" objectType="CheckBox" lockText="1" noThreeD="1"/>
</file>

<file path=xl/ctrlProps/ctrlProp3115.xml><?xml version="1.0" encoding="utf-8"?>
<formControlPr xmlns="http://schemas.microsoft.com/office/spreadsheetml/2009/9/main" objectType="CheckBox" lockText="1" noThreeD="1"/>
</file>

<file path=xl/ctrlProps/ctrlProp3116.xml><?xml version="1.0" encoding="utf-8"?>
<formControlPr xmlns="http://schemas.microsoft.com/office/spreadsheetml/2009/9/main" objectType="CheckBox" lockText="1" noThreeD="1"/>
</file>

<file path=xl/ctrlProps/ctrlProp3117.xml><?xml version="1.0" encoding="utf-8"?>
<formControlPr xmlns="http://schemas.microsoft.com/office/spreadsheetml/2009/9/main" objectType="CheckBox" lockText="1" noThreeD="1"/>
</file>

<file path=xl/ctrlProps/ctrlProp3118.xml><?xml version="1.0" encoding="utf-8"?>
<formControlPr xmlns="http://schemas.microsoft.com/office/spreadsheetml/2009/9/main" objectType="CheckBox" lockText="1" noThreeD="1"/>
</file>

<file path=xl/ctrlProps/ctrlProp3119.xml><?xml version="1.0" encoding="utf-8"?>
<formControlPr xmlns="http://schemas.microsoft.com/office/spreadsheetml/2009/9/main" objectType="CheckBox" lockText="1" noThreeD="1"/>
</file>

<file path=xl/ctrlProps/ctrlProp3120.xml><?xml version="1.0" encoding="utf-8"?>
<formControlPr xmlns="http://schemas.microsoft.com/office/spreadsheetml/2009/9/main" objectType="CheckBox" lockText="1" noThreeD="1"/>
</file>

<file path=xl/ctrlProps/ctrlProp3121.xml><?xml version="1.0" encoding="utf-8"?>
<formControlPr xmlns="http://schemas.microsoft.com/office/spreadsheetml/2009/9/main" objectType="CheckBox" lockText="1" noThreeD="1"/>
</file>

<file path=xl/ctrlProps/ctrlProp3122.xml><?xml version="1.0" encoding="utf-8"?>
<formControlPr xmlns="http://schemas.microsoft.com/office/spreadsheetml/2009/9/main" objectType="CheckBox" lockText="1" noThreeD="1"/>
</file>

<file path=xl/ctrlProps/ctrlProp3123.xml><?xml version="1.0" encoding="utf-8"?>
<formControlPr xmlns="http://schemas.microsoft.com/office/spreadsheetml/2009/9/main" objectType="CheckBox" fmlaLink="$E$135" lockText="1" noThreeD="1"/>
</file>

<file path=xl/ctrlProps/ctrlProp3124.xml><?xml version="1.0" encoding="utf-8"?>
<formControlPr xmlns="http://schemas.microsoft.com/office/spreadsheetml/2009/9/main" objectType="CheckBox" lockText="1" noThreeD="1"/>
</file>

<file path=xl/ctrlProps/ctrlProp3125.xml><?xml version="1.0" encoding="utf-8"?>
<formControlPr xmlns="http://schemas.microsoft.com/office/spreadsheetml/2009/9/main" objectType="CheckBox" lockText="1" noThreeD="1"/>
</file>

<file path=xl/ctrlProps/ctrlProp3126.xml><?xml version="1.0" encoding="utf-8"?>
<formControlPr xmlns="http://schemas.microsoft.com/office/spreadsheetml/2009/9/main" objectType="CheckBox" lockText="1" noThreeD="1"/>
</file>

<file path=xl/ctrlProps/ctrlProp3127.xml><?xml version="1.0" encoding="utf-8"?>
<formControlPr xmlns="http://schemas.microsoft.com/office/spreadsheetml/2009/9/main" objectType="CheckBox" lockText="1" noThreeD="1"/>
</file>

<file path=xl/ctrlProps/ctrlProp3128.xml><?xml version="1.0" encoding="utf-8"?>
<formControlPr xmlns="http://schemas.microsoft.com/office/spreadsheetml/2009/9/main" objectType="CheckBox" lockText="1" noThreeD="1"/>
</file>

<file path=xl/ctrlProps/ctrlProp3129.xml><?xml version="1.0" encoding="utf-8"?>
<formControlPr xmlns="http://schemas.microsoft.com/office/spreadsheetml/2009/9/main" objectType="CheckBox" lockText="1" noThreeD="1"/>
</file>

<file path=xl/ctrlProps/ctrlProp3130.xml><?xml version="1.0" encoding="utf-8"?>
<formControlPr xmlns="http://schemas.microsoft.com/office/spreadsheetml/2009/9/main" objectType="CheckBox" lockText="1" noThreeD="1"/>
</file>

<file path=xl/ctrlProps/ctrlProp3131.xml><?xml version="1.0" encoding="utf-8"?>
<formControlPr xmlns="http://schemas.microsoft.com/office/spreadsheetml/2009/9/main" objectType="CheckBox" lockText="1" noThreeD="1"/>
</file>

<file path=xl/ctrlProps/ctrlProp3132.xml><?xml version="1.0" encoding="utf-8"?>
<formControlPr xmlns="http://schemas.microsoft.com/office/spreadsheetml/2009/9/main" objectType="CheckBox" lockText="1" noThreeD="1"/>
</file>

<file path=xl/ctrlProps/ctrlProp3133.xml><?xml version="1.0" encoding="utf-8"?>
<formControlPr xmlns="http://schemas.microsoft.com/office/spreadsheetml/2009/9/main" objectType="CheckBox" lockText="1" noThreeD="1"/>
</file>

<file path=xl/ctrlProps/ctrlProp3134.xml><?xml version="1.0" encoding="utf-8"?>
<formControlPr xmlns="http://schemas.microsoft.com/office/spreadsheetml/2009/9/main" objectType="CheckBox" lockText="1" noThreeD="1"/>
</file>

<file path=xl/ctrlProps/ctrlProp3135.xml><?xml version="1.0" encoding="utf-8"?>
<formControlPr xmlns="http://schemas.microsoft.com/office/spreadsheetml/2009/9/main" objectType="CheckBox" lockText="1" noThreeD="1"/>
</file>

<file path=xl/ctrlProps/ctrlProp3136.xml><?xml version="1.0" encoding="utf-8"?>
<formControlPr xmlns="http://schemas.microsoft.com/office/spreadsheetml/2009/9/main" objectType="CheckBox" lockText="1" noThreeD="1"/>
</file>

<file path=xl/ctrlProps/ctrlProp3137.xml><?xml version="1.0" encoding="utf-8"?>
<formControlPr xmlns="http://schemas.microsoft.com/office/spreadsheetml/2009/9/main" objectType="CheckBox" lockText="1" noThreeD="1"/>
</file>

<file path=xl/ctrlProps/ctrlProp3138.xml><?xml version="1.0" encoding="utf-8"?>
<formControlPr xmlns="http://schemas.microsoft.com/office/spreadsheetml/2009/9/main" objectType="CheckBox" lockText="1" noThreeD="1"/>
</file>

<file path=xl/ctrlProps/ctrlProp3139.xml><?xml version="1.0" encoding="utf-8"?>
<formControlPr xmlns="http://schemas.microsoft.com/office/spreadsheetml/2009/9/main" objectType="CheckBox" lockText="1" noThreeD="1"/>
</file>

<file path=xl/ctrlProps/ctrlProp3140.xml><?xml version="1.0" encoding="utf-8"?>
<formControlPr xmlns="http://schemas.microsoft.com/office/spreadsheetml/2009/9/main" objectType="CheckBox" lockText="1" noThreeD="1"/>
</file>

<file path=xl/ctrlProps/ctrlProp3141.xml><?xml version="1.0" encoding="utf-8"?>
<formControlPr xmlns="http://schemas.microsoft.com/office/spreadsheetml/2009/9/main" objectType="CheckBox" lockText="1" noThreeD="1"/>
</file>

<file path=xl/ctrlProps/ctrlProp3142.xml><?xml version="1.0" encoding="utf-8"?>
<formControlPr xmlns="http://schemas.microsoft.com/office/spreadsheetml/2009/9/main" objectType="CheckBox" lockText="1" noThreeD="1"/>
</file>

<file path=xl/ctrlProps/ctrlProp3143.xml><?xml version="1.0" encoding="utf-8"?>
<formControlPr xmlns="http://schemas.microsoft.com/office/spreadsheetml/2009/9/main" objectType="CheckBox" lockText="1" noThreeD="1"/>
</file>

<file path=xl/ctrlProps/ctrlProp3144.xml><?xml version="1.0" encoding="utf-8"?>
<formControlPr xmlns="http://schemas.microsoft.com/office/spreadsheetml/2009/9/main" objectType="CheckBox" lockText="1" noThreeD="1"/>
</file>

<file path=xl/ctrlProps/ctrlProp3145.xml><?xml version="1.0" encoding="utf-8"?>
<formControlPr xmlns="http://schemas.microsoft.com/office/spreadsheetml/2009/9/main" objectType="CheckBox" lockText="1" noThreeD="1"/>
</file>

<file path=xl/ctrlProps/ctrlProp3146.xml><?xml version="1.0" encoding="utf-8"?>
<formControlPr xmlns="http://schemas.microsoft.com/office/spreadsheetml/2009/9/main" objectType="CheckBox" lockText="1" noThreeD="1"/>
</file>

<file path=xl/ctrlProps/ctrlProp3147.xml><?xml version="1.0" encoding="utf-8"?>
<formControlPr xmlns="http://schemas.microsoft.com/office/spreadsheetml/2009/9/main" objectType="CheckBox" lockText="1" noThreeD="1"/>
</file>

<file path=xl/ctrlProps/ctrlProp3148.xml><?xml version="1.0" encoding="utf-8"?>
<formControlPr xmlns="http://schemas.microsoft.com/office/spreadsheetml/2009/9/main" objectType="CheckBox" lockText="1" noThreeD="1"/>
</file>

<file path=xl/ctrlProps/ctrlProp3149.xml><?xml version="1.0" encoding="utf-8"?>
<formControlPr xmlns="http://schemas.microsoft.com/office/spreadsheetml/2009/9/main" objectType="CheckBox" lockText="1" noThreeD="1"/>
</file>

<file path=xl/ctrlProps/ctrlProp3150.xml><?xml version="1.0" encoding="utf-8"?>
<formControlPr xmlns="http://schemas.microsoft.com/office/spreadsheetml/2009/9/main" objectType="CheckBox" lockText="1" noThreeD="1"/>
</file>

<file path=xl/ctrlProps/ctrlProp3151.xml><?xml version="1.0" encoding="utf-8"?>
<formControlPr xmlns="http://schemas.microsoft.com/office/spreadsheetml/2009/9/main" objectType="CheckBox" lockText="1" noThreeD="1"/>
</file>

<file path=xl/ctrlProps/ctrlProp3152.xml><?xml version="1.0" encoding="utf-8"?>
<formControlPr xmlns="http://schemas.microsoft.com/office/spreadsheetml/2009/9/main" objectType="CheckBox" lockText="1" noThreeD="1"/>
</file>

<file path=xl/ctrlProps/ctrlProp3153.xml><?xml version="1.0" encoding="utf-8"?>
<formControlPr xmlns="http://schemas.microsoft.com/office/spreadsheetml/2009/9/main" objectType="CheckBox" lockText="1" noThreeD="1"/>
</file>

<file path=xl/ctrlProps/ctrlProp3154.xml><?xml version="1.0" encoding="utf-8"?>
<formControlPr xmlns="http://schemas.microsoft.com/office/spreadsheetml/2009/9/main" objectType="CheckBox" lockText="1" noThreeD="1"/>
</file>

<file path=xl/ctrlProps/ctrlProp3155.xml><?xml version="1.0" encoding="utf-8"?>
<formControlPr xmlns="http://schemas.microsoft.com/office/spreadsheetml/2009/9/main" objectType="CheckBox" lockText="1" noThreeD="1"/>
</file>

<file path=xl/ctrlProps/ctrlProp3156.xml><?xml version="1.0" encoding="utf-8"?>
<formControlPr xmlns="http://schemas.microsoft.com/office/spreadsheetml/2009/9/main" objectType="CheckBox" lockText="1" noThreeD="1"/>
</file>

<file path=xl/ctrlProps/ctrlProp3157.xml><?xml version="1.0" encoding="utf-8"?>
<formControlPr xmlns="http://schemas.microsoft.com/office/spreadsheetml/2009/9/main" objectType="CheckBox" lockText="1" noThreeD="1"/>
</file>

<file path=xl/ctrlProps/ctrlProp3158.xml><?xml version="1.0" encoding="utf-8"?>
<formControlPr xmlns="http://schemas.microsoft.com/office/spreadsheetml/2009/9/main" objectType="CheckBox" lockText="1" noThreeD="1"/>
</file>

<file path=xl/ctrlProps/ctrlProp3159.xml><?xml version="1.0" encoding="utf-8"?>
<formControlPr xmlns="http://schemas.microsoft.com/office/spreadsheetml/2009/9/main" objectType="CheckBox" fmlaLink="$E$62" lockText="1" noThreeD="1"/>
</file>

<file path=xl/ctrlProps/ctrlProp3160.xml><?xml version="1.0" encoding="utf-8"?>
<formControlPr xmlns="http://schemas.microsoft.com/office/spreadsheetml/2009/9/main" objectType="CheckBox" lockText="1" noThreeD="1"/>
</file>

<file path=xl/ctrlProps/ctrlProp3161.xml><?xml version="1.0" encoding="utf-8"?>
<formControlPr xmlns="http://schemas.microsoft.com/office/spreadsheetml/2009/9/main" objectType="CheckBox" lockText="1" noThreeD="1"/>
</file>

<file path=xl/ctrlProps/ctrlProp3162.xml><?xml version="1.0" encoding="utf-8"?>
<formControlPr xmlns="http://schemas.microsoft.com/office/spreadsheetml/2009/9/main" objectType="CheckBox" lockText="1" noThreeD="1"/>
</file>

<file path=xl/ctrlProps/ctrlProp3163.xml><?xml version="1.0" encoding="utf-8"?>
<formControlPr xmlns="http://schemas.microsoft.com/office/spreadsheetml/2009/9/main" objectType="CheckBox" lockText="1" noThreeD="1"/>
</file>

<file path=xl/ctrlProps/ctrlProp3164.xml><?xml version="1.0" encoding="utf-8"?>
<formControlPr xmlns="http://schemas.microsoft.com/office/spreadsheetml/2009/9/main" objectType="CheckBox" lockText="1" noThreeD="1"/>
</file>

<file path=xl/ctrlProps/ctrlProp3165.xml><?xml version="1.0" encoding="utf-8"?>
<formControlPr xmlns="http://schemas.microsoft.com/office/spreadsheetml/2009/9/main" objectType="CheckBox" lockText="1" noThreeD="1"/>
</file>

<file path=xl/ctrlProps/ctrlProp3166.xml><?xml version="1.0" encoding="utf-8"?>
<formControlPr xmlns="http://schemas.microsoft.com/office/spreadsheetml/2009/9/main" objectType="CheckBox" lockText="1" noThreeD="1"/>
</file>

<file path=xl/ctrlProps/ctrlProp3167.xml><?xml version="1.0" encoding="utf-8"?>
<formControlPr xmlns="http://schemas.microsoft.com/office/spreadsheetml/2009/9/main" objectType="CheckBox" lockText="1" noThreeD="1"/>
</file>

<file path=xl/ctrlProps/ctrlProp3168.xml><?xml version="1.0" encoding="utf-8"?>
<formControlPr xmlns="http://schemas.microsoft.com/office/spreadsheetml/2009/9/main" objectType="CheckBox" lockText="1" noThreeD="1"/>
</file>

<file path=xl/ctrlProps/ctrlProp3169.xml><?xml version="1.0" encoding="utf-8"?>
<formControlPr xmlns="http://schemas.microsoft.com/office/spreadsheetml/2009/9/main" objectType="CheckBox" lockText="1" noThreeD="1"/>
</file>

<file path=xl/ctrlProps/ctrlProp3170.xml><?xml version="1.0" encoding="utf-8"?>
<formControlPr xmlns="http://schemas.microsoft.com/office/spreadsheetml/2009/9/main" objectType="CheckBox" lockText="1" noThreeD="1"/>
</file>

<file path=xl/ctrlProps/ctrlProp3171.xml><?xml version="1.0" encoding="utf-8"?>
<formControlPr xmlns="http://schemas.microsoft.com/office/spreadsheetml/2009/9/main" objectType="CheckBox" lockText="1" noThreeD="1"/>
</file>

<file path=xl/ctrlProps/ctrlProp3172.xml><?xml version="1.0" encoding="utf-8"?>
<formControlPr xmlns="http://schemas.microsoft.com/office/spreadsheetml/2009/9/main" objectType="CheckBox" fmlaLink="$E$136" lockText="1" noThreeD="1"/>
</file>

<file path=xl/ctrlProps/ctrlProp3173.xml><?xml version="1.0" encoding="utf-8"?>
<formControlPr xmlns="http://schemas.microsoft.com/office/spreadsheetml/2009/9/main" objectType="CheckBox" lockText="1" noThreeD="1"/>
</file>

<file path=xl/ctrlProps/ctrlProp3174.xml><?xml version="1.0" encoding="utf-8"?>
<formControlPr xmlns="http://schemas.microsoft.com/office/spreadsheetml/2009/9/main" objectType="CheckBox" lockText="1" noThreeD="1"/>
</file>

<file path=xl/ctrlProps/ctrlProp3175.xml><?xml version="1.0" encoding="utf-8"?>
<formControlPr xmlns="http://schemas.microsoft.com/office/spreadsheetml/2009/9/main" objectType="CheckBox" lockText="1" noThreeD="1"/>
</file>

<file path=xl/ctrlProps/ctrlProp3176.xml><?xml version="1.0" encoding="utf-8"?>
<formControlPr xmlns="http://schemas.microsoft.com/office/spreadsheetml/2009/9/main" objectType="CheckBox" lockText="1" noThreeD="1"/>
</file>

<file path=xl/ctrlProps/ctrlProp3177.xml><?xml version="1.0" encoding="utf-8"?>
<formControlPr xmlns="http://schemas.microsoft.com/office/spreadsheetml/2009/9/main" objectType="CheckBox" lockText="1" noThreeD="1"/>
</file>

<file path=xl/ctrlProps/ctrlProp3178.xml><?xml version="1.0" encoding="utf-8"?>
<formControlPr xmlns="http://schemas.microsoft.com/office/spreadsheetml/2009/9/main" objectType="CheckBox" lockText="1" noThreeD="1"/>
</file>

<file path=xl/ctrlProps/ctrlProp3179.xml><?xml version="1.0" encoding="utf-8"?>
<formControlPr xmlns="http://schemas.microsoft.com/office/spreadsheetml/2009/9/main" objectType="CheckBox" lockText="1" noThreeD="1"/>
</file>

<file path=xl/ctrlProps/ctrlProp3180.xml><?xml version="1.0" encoding="utf-8"?>
<formControlPr xmlns="http://schemas.microsoft.com/office/spreadsheetml/2009/9/main" objectType="CheckBox" lockText="1" noThreeD="1"/>
</file>

<file path=xl/ctrlProps/ctrlProp3181.xml><?xml version="1.0" encoding="utf-8"?>
<formControlPr xmlns="http://schemas.microsoft.com/office/spreadsheetml/2009/9/main" objectType="CheckBox" lockText="1" noThreeD="1"/>
</file>

<file path=xl/ctrlProps/ctrlProp3182.xml><?xml version="1.0" encoding="utf-8"?>
<formControlPr xmlns="http://schemas.microsoft.com/office/spreadsheetml/2009/9/main" objectType="CheckBox" lockText="1" noThreeD="1"/>
</file>

<file path=xl/ctrlProps/ctrlProp3183.xml><?xml version="1.0" encoding="utf-8"?>
<formControlPr xmlns="http://schemas.microsoft.com/office/spreadsheetml/2009/9/main" objectType="CheckBox" lockText="1" noThreeD="1"/>
</file>

<file path=xl/ctrlProps/ctrlProp3184.xml><?xml version="1.0" encoding="utf-8"?>
<formControlPr xmlns="http://schemas.microsoft.com/office/spreadsheetml/2009/9/main" objectType="CheckBox" lockText="1" noThreeD="1"/>
</file>

<file path=xl/ctrlProps/ctrlProp3185.xml><?xml version="1.0" encoding="utf-8"?>
<formControlPr xmlns="http://schemas.microsoft.com/office/spreadsheetml/2009/9/main" objectType="CheckBox" lockText="1" noThreeD="1"/>
</file>

<file path=xl/ctrlProps/ctrlProp3186.xml><?xml version="1.0" encoding="utf-8"?>
<formControlPr xmlns="http://schemas.microsoft.com/office/spreadsheetml/2009/9/main" objectType="CheckBox" lockText="1" noThreeD="1"/>
</file>

<file path=xl/ctrlProps/ctrlProp3187.xml><?xml version="1.0" encoding="utf-8"?>
<formControlPr xmlns="http://schemas.microsoft.com/office/spreadsheetml/2009/9/main" objectType="CheckBox" lockText="1" noThreeD="1"/>
</file>

<file path=xl/ctrlProps/ctrlProp3188.xml><?xml version="1.0" encoding="utf-8"?>
<formControlPr xmlns="http://schemas.microsoft.com/office/spreadsheetml/2009/9/main" objectType="CheckBox" lockText="1" noThreeD="1"/>
</file>

<file path=xl/ctrlProps/ctrlProp3189.xml><?xml version="1.0" encoding="utf-8"?>
<formControlPr xmlns="http://schemas.microsoft.com/office/spreadsheetml/2009/9/main" objectType="CheckBox" lockText="1" noThreeD="1"/>
</file>

<file path=xl/ctrlProps/ctrlProp3190.xml><?xml version="1.0" encoding="utf-8"?>
<formControlPr xmlns="http://schemas.microsoft.com/office/spreadsheetml/2009/9/main" objectType="CheckBox" lockText="1" noThreeD="1"/>
</file>

<file path=xl/ctrlProps/ctrlProp3191.xml><?xml version="1.0" encoding="utf-8"?>
<formControlPr xmlns="http://schemas.microsoft.com/office/spreadsheetml/2009/9/main" objectType="CheckBox" lockText="1" noThreeD="1"/>
</file>

<file path=xl/ctrlProps/ctrlProp3192.xml><?xml version="1.0" encoding="utf-8"?>
<formControlPr xmlns="http://schemas.microsoft.com/office/spreadsheetml/2009/9/main" objectType="CheckBox" lockText="1" noThreeD="1"/>
</file>

<file path=xl/ctrlProps/ctrlProp3193.xml><?xml version="1.0" encoding="utf-8"?>
<formControlPr xmlns="http://schemas.microsoft.com/office/spreadsheetml/2009/9/main" objectType="CheckBox" lockText="1" noThreeD="1"/>
</file>

<file path=xl/ctrlProps/ctrlProp3194.xml><?xml version="1.0" encoding="utf-8"?>
<formControlPr xmlns="http://schemas.microsoft.com/office/spreadsheetml/2009/9/main" objectType="CheckBox" lockText="1" noThreeD="1"/>
</file>

<file path=xl/ctrlProps/ctrlProp3195.xml><?xml version="1.0" encoding="utf-8"?>
<formControlPr xmlns="http://schemas.microsoft.com/office/spreadsheetml/2009/9/main" objectType="CheckBox" lockText="1" noThreeD="1"/>
</file>

<file path=xl/ctrlProps/ctrlProp3196.xml><?xml version="1.0" encoding="utf-8"?>
<formControlPr xmlns="http://schemas.microsoft.com/office/spreadsheetml/2009/9/main" objectType="CheckBox" lockText="1" noThreeD="1"/>
</file>

<file path=xl/ctrlProps/ctrlProp3197.xml><?xml version="1.0" encoding="utf-8"?>
<formControlPr xmlns="http://schemas.microsoft.com/office/spreadsheetml/2009/9/main" objectType="CheckBox" lockText="1" noThreeD="1"/>
</file>

<file path=xl/ctrlProps/ctrlProp3198.xml><?xml version="1.0" encoding="utf-8"?>
<formControlPr xmlns="http://schemas.microsoft.com/office/spreadsheetml/2009/9/main" objectType="CheckBox" lockText="1" noThreeD="1"/>
</file>

<file path=xl/ctrlProps/ctrlProp3199.xml><?xml version="1.0" encoding="utf-8"?>
<formControlPr xmlns="http://schemas.microsoft.com/office/spreadsheetml/2009/9/main" objectType="CheckBox" lockText="1" noThreeD="1"/>
</file>

<file path=xl/ctrlProps/ctrlProp3200.xml><?xml version="1.0" encoding="utf-8"?>
<formControlPr xmlns="http://schemas.microsoft.com/office/spreadsheetml/2009/9/main" objectType="CheckBox" lockText="1" noThreeD="1"/>
</file>

<file path=xl/ctrlProps/ctrlProp3201.xml><?xml version="1.0" encoding="utf-8"?>
<formControlPr xmlns="http://schemas.microsoft.com/office/spreadsheetml/2009/9/main" objectType="CheckBox" lockText="1" noThreeD="1"/>
</file>

<file path=xl/ctrlProps/ctrlProp3202.xml><?xml version="1.0" encoding="utf-8"?>
<formControlPr xmlns="http://schemas.microsoft.com/office/spreadsheetml/2009/9/main" objectType="CheckBox" lockText="1" noThreeD="1"/>
</file>

<file path=xl/ctrlProps/ctrlProp3203.xml><?xml version="1.0" encoding="utf-8"?>
<formControlPr xmlns="http://schemas.microsoft.com/office/spreadsheetml/2009/9/main" objectType="CheckBox" lockText="1" noThreeD="1"/>
</file>

<file path=xl/ctrlProps/ctrlProp3204.xml><?xml version="1.0" encoding="utf-8"?>
<formControlPr xmlns="http://schemas.microsoft.com/office/spreadsheetml/2009/9/main" objectType="CheckBox" lockText="1" noThreeD="1"/>
</file>

<file path=xl/ctrlProps/ctrlProp3205.xml><?xml version="1.0" encoding="utf-8"?>
<formControlPr xmlns="http://schemas.microsoft.com/office/spreadsheetml/2009/9/main" objectType="CheckBox" lockText="1" noThreeD="1"/>
</file>

<file path=xl/ctrlProps/ctrlProp3206.xml><?xml version="1.0" encoding="utf-8"?>
<formControlPr xmlns="http://schemas.microsoft.com/office/spreadsheetml/2009/9/main" objectType="CheckBox" lockText="1" noThreeD="1"/>
</file>

<file path=xl/ctrlProps/ctrlProp3207.xml><?xml version="1.0" encoding="utf-8"?>
<formControlPr xmlns="http://schemas.microsoft.com/office/spreadsheetml/2009/9/main" objectType="CheckBox" lockText="1" noThreeD="1"/>
</file>

<file path=xl/ctrlProps/ctrlProp3208.xml><?xml version="1.0" encoding="utf-8"?>
<formControlPr xmlns="http://schemas.microsoft.com/office/spreadsheetml/2009/9/main" objectType="CheckBox" fmlaLink="$E$62" lockText="1" noThreeD="1"/>
</file>

<file path=xl/ctrlProps/ctrlProp3209.xml><?xml version="1.0" encoding="utf-8"?>
<formControlPr xmlns="http://schemas.microsoft.com/office/spreadsheetml/2009/9/main" objectType="CheckBox" lockText="1" noThreeD="1"/>
</file>

<file path=xl/ctrlProps/ctrlProp3210.xml><?xml version="1.0" encoding="utf-8"?>
<formControlPr xmlns="http://schemas.microsoft.com/office/spreadsheetml/2009/9/main" objectType="CheckBox" lockText="1" noThreeD="1"/>
</file>

<file path=xl/ctrlProps/ctrlProp3211.xml><?xml version="1.0" encoding="utf-8"?>
<formControlPr xmlns="http://schemas.microsoft.com/office/spreadsheetml/2009/9/main" objectType="CheckBox" lockText="1" noThreeD="1"/>
</file>

<file path=xl/ctrlProps/ctrlProp3212.xml><?xml version="1.0" encoding="utf-8"?>
<formControlPr xmlns="http://schemas.microsoft.com/office/spreadsheetml/2009/9/main" objectType="CheckBox" lockText="1" noThreeD="1"/>
</file>

<file path=xl/ctrlProps/ctrlProp3213.xml><?xml version="1.0" encoding="utf-8"?>
<formControlPr xmlns="http://schemas.microsoft.com/office/spreadsheetml/2009/9/main" objectType="CheckBox" lockText="1" noThreeD="1"/>
</file>

<file path=xl/ctrlProps/ctrlProp3214.xml><?xml version="1.0" encoding="utf-8"?>
<formControlPr xmlns="http://schemas.microsoft.com/office/spreadsheetml/2009/9/main" objectType="CheckBox" lockText="1" noThreeD="1"/>
</file>

<file path=xl/ctrlProps/ctrlProp3215.xml><?xml version="1.0" encoding="utf-8"?>
<formControlPr xmlns="http://schemas.microsoft.com/office/spreadsheetml/2009/9/main" objectType="CheckBox" lockText="1" noThreeD="1"/>
</file>

<file path=xl/ctrlProps/ctrlProp3216.xml><?xml version="1.0" encoding="utf-8"?>
<formControlPr xmlns="http://schemas.microsoft.com/office/spreadsheetml/2009/9/main" objectType="CheckBox" lockText="1" noThreeD="1"/>
</file>

<file path=xl/ctrlProps/ctrlProp3217.xml><?xml version="1.0" encoding="utf-8"?>
<formControlPr xmlns="http://schemas.microsoft.com/office/spreadsheetml/2009/9/main" objectType="CheckBox" lockText="1" noThreeD="1"/>
</file>

<file path=xl/ctrlProps/ctrlProp3218.xml><?xml version="1.0" encoding="utf-8"?>
<formControlPr xmlns="http://schemas.microsoft.com/office/spreadsheetml/2009/9/main" objectType="CheckBox" lockText="1" noThreeD="1"/>
</file>

<file path=xl/ctrlProps/ctrlProp3219.xml><?xml version="1.0" encoding="utf-8"?>
<formControlPr xmlns="http://schemas.microsoft.com/office/spreadsheetml/2009/9/main" objectType="CheckBox" lockText="1" noThreeD="1"/>
</file>

<file path=xl/ctrlProps/ctrlProp3220.xml><?xml version="1.0" encoding="utf-8"?>
<formControlPr xmlns="http://schemas.microsoft.com/office/spreadsheetml/2009/9/main" objectType="CheckBox" lockText="1" noThreeD="1"/>
</file>

<file path=xl/ctrlProps/ctrlProp3221.xml><?xml version="1.0" encoding="utf-8"?>
<formControlPr xmlns="http://schemas.microsoft.com/office/spreadsheetml/2009/9/main" objectType="CheckBox" checked="Checked" fmlaLink="$E$137" lockText="1" noThreeD="1"/>
</file>

<file path=xl/ctrlProps/ctrlProp3222.xml><?xml version="1.0" encoding="utf-8"?>
<formControlPr xmlns="http://schemas.microsoft.com/office/spreadsheetml/2009/9/main" objectType="CheckBox" fmlaLink="$E$139" lockText="1" noThreeD="1"/>
</file>

<file path=xl/ctrlProps/ctrlProp3223.xml><?xml version="1.0" encoding="utf-8"?>
<formControlPr xmlns="http://schemas.microsoft.com/office/spreadsheetml/2009/9/main" objectType="CheckBox" fmlaLink="$F$139" lockText="1" noThreeD="1"/>
</file>

<file path=xl/ctrlProps/ctrlProp3224.xml><?xml version="1.0" encoding="utf-8"?>
<formControlPr xmlns="http://schemas.microsoft.com/office/spreadsheetml/2009/9/main" objectType="CheckBox" fmlaLink="$G$139" lockText="1" noThreeD="1"/>
</file>

<file path=xl/ctrlProps/ctrlProp3225.xml><?xml version="1.0" encoding="utf-8"?>
<formControlPr xmlns="http://schemas.microsoft.com/office/spreadsheetml/2009/9/main" objectType="CheckBox" checked="Checked" fmlaLink="$H$139" lockText="1" noThreeD="1"/>
</file>

<file path=xl/ctrlProps/ctrlProp3226.xml><?xml version="1.0" encoding="utf-8"?>
<formControlPr xmlns="http://schemas.microsoft.com/office/spreadsheetml/2009/9/main" objectType="CheckBox" checked="Checked" fmlaLink="$D$140" lockText="1" noThreeD="1"/>
</file>

<file path=xl/ctrlProps/ctrlProp3227.xml><?xml version="1.0" encoding="utf-8"?>
<formControlPr xmlns="http://schemas.microsoft.com/office/spreadsheetml/2009/9/main" objectType="CheckBox" lockText="1" noThreeD="1"/>
</file>

<file path=xl/ctrlProps/ctrlProp3228.xml><?xml version="1.0" encoding="utf-8"?>
<formControlPr xmlns="http://schemas.microsoft.com/office/spreadsheetml/2009/9/main" objectType="CheckBox" lockText="1" noThreeD="1"/>
</file>

<file path=xl/ctrlProps/ctrlProp3229.xml><?xml version="1.0" encoding="utf-8"?>
<formControlPr xmlns="http://schemas.microsoft.com/office/spreadsheetml/2009/9/main" objectType="CheckBox" lockText="1" noThreeD="1"/>
</file>

<file path=xl/ctrlProps/ctrlProp3230.xml><?xml version="1.0" encoding="utf-8"?>
<formControlPr xmlns="http://schemas.microsoft.com/office/spreadsheetml/2009/9/main" objectType="CheckBox" lockText="1" noThreeD="1"/>
</file>

<file path=xl/ctrlProps/ctrlProp3231.xml><?xml version="1.0" encoding="utf-8"?>
<formControlPr xmlns="http://schemas.microsoft.com/office/spreadsheetml/2009/9/main" objectType="CheckBox" fmlaLink="$E$140" lockText="1" noThreeD="1"/>
</file>

<file path=xl/ctrlProps/ctrlProp3232.xml><?xml version="1.0" encoding="utf-8"?>
<formControlPr xmlns="http://schemas.microsoft.com/office/spreadsheetml/2009/9/main" objectType="CheckBox" fmlaLink="$F$140" lockText="1" noThreeD="1"/>
</file>

<file path=xl/ctrlProps/ctrlProp3233.xml><?xml version="1.0" encoding="utf-8"?>
<formControlPr xmlns="http://schemas.microsoft.com/office/spreadsheetml/2009/9/main" objectType="CheckBox" fmlaLink="$G$140" lockText="1" noThreeD="1"/>
</file>

<file path=xl/ctrlProps/ctrlProp3234.xml><?xml version="1.0" encoding="utf-8"?>
<formControlPr xmlns="http://schemas.microsoft.com/office/spreadsheetml/2009/9/main" objectType="CheckBox" fmlaLink="$H$140" lockText="1" noThreeD="1"/>
</file>

<file path=xl/ctrlProps/ctrlProp3235.xml><?xml version="1.0" encoding="utf-8"?>
<formControlPr xmlns="http://schemas.microsoft.com/office/spreadsheetml/2009/9/main" objectType="CheckBox" fmlaLink="$D$141" lockText="1" noThreeD="1"/>
</file>

<file path=xl/ctrlProps/ctrlProp3236.xml><?xml version="1.0" encoding="utf-8"?>
<formControlPr xmlns="http://schemas.microsoft.com/office/spreadsheetml/2009/9/main" objectType="CheckBox" lockText="1" noThreeD="1"/>
</file>

<file path=xl/ctrlProps/ctrlProp3237.xml><?xml version="1.0" encoding="utf-8"?>
<formControlPr xmlns="http://schemas.microsoft.com/office/spreadsheetml/2009/9/main" objectType="CheckBox" lockText="1" noThreeD="1"/>
</file>

<file path=xl/ctrlProps/ctrlProp3238.xml><?xml version="1.0" encoding="utf-8"?>
<formControlPr xmlns="http://schemas.microsoft.com/office/spreadsheetml/2009/9/main" objectType="CheckBox" lockText="1" noThreeD="1"/>
</file>

<file path=xl/ctrlProps/ctrlProp3239.xml><?xml version="1.0" encoding="utf-8"?>
<formControlPr xmlns="http://schemas.microsoft.com/office/spreadsheetml/2009/9/main" objectType="CheckBox" lockText="1" noThreeD="1"/>
</file>

<file path=xl/ctrlProps/ctrlProp3240.xml><?xml version="1.0" encoding="utf-8"?>
<formControlPr xmlns="http://schemas.microsoft.com/office/spreadsheetml/2009/9/main" objectType="CheckBox" fmlaLink="$E$141" lockText="1" noThreeD="1"/>
</file>

<file path=xl/ctrlProps/ctrlProp3241.xml><?xml version="1.0" encoding="utf-8"?>
<formControlPr xmlns="http://schemas.microsoft.com/office/spreadsheetml/2009/9/main" objectType="CheckBox" checked="Checked" fmlaLink="$F$141" lockText="1" noThreeD="1"/>
</file>

<file path=xl/ctrlProps/ctrlProp3242.xml><?xml version="1.0" encoding="utf-8"?>
<formControlPr xmlns="http://schemas.microsoft.com/office/spreadsheetml/2009/9/main" objectType="CheckBox" fmlaLink="$G$141" lockText="1" noThreeD="1"/>
</file>

<file path=xl/ctrlProps/ctrlProp3243.xml><?xml version="1.0" encoding="utf-8"?>
<formControlPr xmlns="http://schemas.microsoft.com/office/spreadsheetml/2009/9/main" objectType="CheckBox" fmlaLink="$H$141" lockText="1" noThreeD="1"/>
</file>

<file path=xl/ctrlProps/ctrlProp3244.xml><?xml version="1.0" encoding="utf-8"?>
<formControlPr xmlns="http://schemas.microsoft.com/office/spreadsheetml/2009/9/main" objectType="CheckBox" fmlaLink="$D$142" lockText="1" noThreeD="1"/>
</file>

<file path=xl/ctrlProps/ctrlProp3245.xml><?xml version="1.0" encoding="utf-8"?>
<formControlPr xmlns="http://schemas.microsoft.com/office/spreadsheetml/2009/9/main" objectType="CheckBox" lockText="1" noThreeD="1"/>
</file>

<file path=xl/ctrlProps/ctrlProp3246.xml><?xml version="1.0" encoding="utf-8"?>
<formControlPr xmlns="http://schemas.microsoft.com/office/spreadsheetml/2009/9/main" objectType="CheckBox" lockText="1" noThreeD="1"/>
</file>

<file path=xl/ctrlProps/ctrlProp3247.xml><?xml version="1.0" encoding="utf-8"?>
<formControlPr xmlns="http://schemas.microsoft.com/office/spreadsheetml/2009/9/main" objectType="CheckBox" lockText="1" noThreeD="1"/>
</file>

<file path=xl/ctrlProps/ctrlProp3248.xml><?xml version="1.0" encoding="utf-8"?>
<formControlPr xmlns="http://schemas.microsoft.com/office/spreadsheetml/2009/9/main" objectType="CheckBox" lockText="1" noThreeD="1"/>
</file>

<file path=xl/ctrlProps/ctrlProp3249.xml><?xml version="1.0" encoding="utf-8"?>
<formControlPr xmlns="http://schemas.microsoft.com/office/spreadsheetml/2009/9/main" objectType="CheckBox" fmlaLink="$E$142" lockText="1" noThreeD="1"/>
</file>

<file path=xl/ctrlProps/ctrlProp3250.xml><?xml version="1.0" encoding="utf-8"?>
<formControlPr xmlns="http://schemas.microsoft.com/office/spreadsheetml/2009/9/main" objectType="CheckBox" fmlaLink="$F$142" lockText="1" noThreeD="1"/>
</file>

<file path=xl/ctrlProps/ctrlProp3251.xml><?xml version="1.0" encoding="utf-8"?>
<formControlPr xmlns="http://schemas.microsoft.com/office/spreadsheetml/2009/9/main" objectType="CheckBox" checked="Checked" fmlaLink="$G$142" lockText="1" noThreeD="1"/>
</file>

<file path=xl/ctrlProps/ctrlProp3252.xml><?xml version="1.0" encoding="utf-8"?>
<formControlPr xmlns="http://schemas.microsoft.com/office/spreadsheetml/2009/9/main" objectType="CheckBox" fmlaLink="$H$142" lockText="1" noThreeD="1"/>
</file>

<file path=xl/ctrlProps/ctrlProp3253.xml><?xml version="1.0" encoding="utf-8"?>
<formControlPr xmlns="http://schemas.microsoft.com/office/spreadsheetml/2009/9/main" objectType="CheckBox" fmlaLink="$D$143" lockText="1" noThreeD="1"/>
</file>

<file path=xl/ctrlProps/ctrlProp3254.xml><?xml version="1.0" encoding="utf-8"?>
<formControlPr xmlns="http://schemas.microsoft.com/office/spreadsheetml/2009/9/main" objectType="CheckBox" lockText="1" noThreeD="1"/>
</file>

<file path=xl/ctrlProps/ctrlProp3255.xml><?xml version="1.0" encoding="utf-8"?>
<formControlPr xmlns="http://schemas.microsoft.com/office/spreadsheetml/2009/9/main" objectType="CheckBox" lockText="1" noThreeD="1"/>
</file>

<file path=xl/ctrlProps/ctrlProp3256.xml><?xml version="1.0" encoding="utf-8"?>
<formControlPr xmlns="http://schemas.microsoft.com/office/spreadsheetml/2009/9/main" objectType="CheckBox" lockText="1" noThreeD="1"/>
</file>

<file path=xl/ctrlProps/ctrlProp3257.xml><?xml version="1.0" encoding="utf-8"?>
<formControlPr xmlns="http://schemas.microsoft.com/office/spreadsheetml/2009/9/main" objectType="CheckBox" fmlaLink="$F$143" lockText="1" noThreeD="1"/>
</file>

<file path=xl/ctrlProps/ctrlProp3258.xml><?xml version="1.0" encoding="utf-8"?>
<formControlPr xmlns="http://schemas.microsoft.com/office/spreadsheetml/2009/9/main" objectType="CheckBox" fmlaLink="$G$143" lockText="1" noThreeD="1"/>
</file>

<file path=xl/ctrlProps/ctrlProp3259.xml><?xml version="1.0" encoding="utf-8"?>
<formControlPr xmlns="http://schemas.microsoft.com/office/spreadsheetml/2009/9/main" objectType="CheckBox" checked="Checked" fmlaLink="$H$143" lockText="1" noThreeD="1"/>
</file>

<file path=xl/ctrlProps/ctrlProp3260.xml><?xml version="1.0" encoding="utf-8"?>
<formControlPr xmlns="http://schemas.microsoft.com/office/spreadsheetml/2009/9/main" objectType="CheckBox" lockText="1" noThreeD="1"/>
</file>

<file path=xl/ctrlProps/ctrlProp3261.xml><?xml version="1.0" encoding="utf-8"?>
<formControlPr xmlns="http://schemas.microsoft.com/office/spreadsheetml/2009/9/main" objectType="CheckBox" lockText="1" noThreeD="1"/>
</file>

<file path=xl/ctrlProps/ctrlProp3262.xml><?xml version="1.0" encoding="utf-8"?>
<formControlPr xmlns="http://schemas.microsoft.com/office/spreadsheetml/2009/9/main" objectType="CheckBox" fmlaLink="$E$143" lockText="1" noThreeD="1"/>
</file>

<file path=xl/ctrlProps/ctrlProp3263.xml><?xml version="1.0" encoding="utf-8"?>
<formControlPr xmlns="http://schemas.microsoft.com/office/spreadsheetml/2009/9/main" objectType="CheckBox" lockText="1" noThreeD="1"/>
</file>

<file path=xl/ctrlProps/ctrlProp3264.xml><?xml version="1.0" encoding="utf-8"?>
<formControlPr xmlns="http://schemas.microsoft.com/office/spreadsheetml/2009/9/main" objectType="CheckBox" lockText="1" noThreeD="1"/>
</file>

<file path=xl/ctrlProps/ctrlProp3265.xml><?xml version="1.0" encoding="utf-8"?>
<formControlPr xmlns="http://schemas.microsoft.com/office/spreadsheetml/2009/9/main" objectType="CheckBox" fmlaLink="$E$143" lockText="1" noThreeD="1"/>
</file>

<file path=xl/ctrlProps/ctrlProp3266.xml><?xml version="1.0" encoding="utf-8"?>
<formControlPr xmlns="http://schemas.microsoft.com/office/spreadsheetml/2009/9/main" objectType="CheckBox" lockText="1" noThreeD="1"/>
</file>

<file path=xl/ctrlProps/ctrlProp3267.xml><?xml version="1.0" encoding="utf-8"?>
<formControlPr xmlns="http://schemas.microsoft.com/office/spreadsheetml/2009/9/main" objectType="CheckBox" lockText="1" noThreeD="1"/>
</file>

<file path=xl/ctrlProps/ctrlProp3268.xml><?xml version="1.0" encoding="utf-8"?>
<formControlPr xmlns="http://schemas.microsoft.com/office/spreadsheetml/2009/9/main" objectType="CheckBox" fmlaLink="$E$145" lockText="1" noThreeD="1"/>
</file>

<file path=xl/ctrlProps/ctrlProp3269.xml><?xml version="1.0" encoding="utf-8"?>
<formControlPr xmlns="http://schemas.microsoft.com/office/spreadsheetml/2009/9/main" objectType="CheckBox" lockText="1" noThreeD="1"/>
</file>

<file path=xl/ctrlProps/ctrlProp3270.xml><?xml version="1.0" encoding="utf-8"?>
<formControlPr xmlns="http://schemas.microsoft.com/office/spreadsheetml/2009/9/main" objectType="CheckBox" lockText="1" noThreeD="1"/>
</file>

<file path=xl/ctrlProps/ctrlProp3271.xml><?xml version="1.0" encoding="utf-8"?>
<formControlPr xmlns="http://schemas.microsoft.com/office/spreadsheetml/2009/9/main" objectType="CheckBox" fmlaLink="$E$146" lockText="1" noThreeD="1"/>
</file>

<file path=xl/ctrlProps/ctrlProp3272.xml><?xml version="1.0" encoding="utf-8"?>
<formControlPr xmlns="http://schemas.microsoft.com/office/spreadsheetml/2009/9/main" objectType="CheckBox" lockText="1" noThreeD="1"/>
</file>

<file path=xl/ctrlProps/ctrlProp3273.xml><?xml version="1.0" encoding="utf-8"?>
<formControlPr xmlns="http://schemas.microsoft.com/office/spreadsheetml/2009/9/main" objectType="CheckBox" lockText="1" noThreeD="1"/>
</file>

<file path=xl/ctrlProps/ctrlProp3274.xml><?xml version="1.0" encoding="utf-8"?>
<formControlPr xmlns="http://schemas.microsoft.com/office/spreadsheetml/2009/9/main" objectType="CheckBox" fmlaLink="$E$147" lockText="1" noThreeD="1"/>
</file>

<file path=xl/ctrlProps/ctrlProp3275.xml><?xml version="1.0" encoding="utf-8"?>
<formControlPr xmlns="http://schemas.microsoft.com/office/spreadsheetml/2009/9/main" objectType="CheckBox" lockText="1" noThreeD="1"/>
</file>

<file path=xl/ctrlProps/ctrlProp3276.xml><?xml version="1.0" encoding="utf-8"?>
<formControlPr xmlns="http://schemas.microsoft.com/office/spreadsheetml/2009/9/main" objectType="CheckBox" lockText="1" noThreeD="1"/>
</file>

<file path=xl/ctrlProps/ctrlProp3277.xml><?xml version="1.0" encoding="utf-8"?>
<formControlPr xmlns="http://schemas.microsoft.com/office/spreadsheetml/2009/9/main" objectType="CheckBox" checked="Checked" fmlaLink="$E$148" lockText="1" noThreeD="1"/>
</file>

<file path=xl/ctrlProps/ctrlProp3278.xml><?xml version="1.0" encoding="utf-8"?>
<formControlPr xmlns="http://schemas.microsoft.com/office/spreadsheetml/2009/9/main" objectType="CheckBox" lockText="1" noThreeD="1"/>
</file>

<file path=xl/ctrlProps/ctrlProp3279.xml><?xml version="1.0" encoding="utf-8"?>
<formControlPr xmlns="http://schemas.microsoft.com/office/spreadsheetml/2009/9/main" objectType="CheckBox" lockText="1" noThreeD="1"/>
</file>

<file path=xl/ctrlProps/ctrlProp3280.xml><?xml version="1.0" encoding="utf-8"?>
<formControlPr xmlns="http://schemas.microsoft.com/office/spreadsheetml/2009/9/main" objectType="CheckBox" fmlaLink="$E$149" lockText="1" noThreeD="1"/>
</file>

<file path=xl/ctrlProps/ctrlProp3281.xml><?xml version="1.0" encoding="utf-8"?>
<formControlPr xmlns="http://schemas.microsoft.com/office/spreadsheetml/2009/9/main" objectType="CheckBox" lockText="1" noThreeD="1"/>
</file>

<file path=xl/ctrlProps/ctrlProp3282.xml><?xml version="1.0" encoding="utf-8"?>
<formControlPr xmlns="http://schemas.microsoft.com/office/spreadsheetml/2009/9/main" objectType="CheckBox" lockText="1" noThreeD="1"/>
</file>

<file path=xl/ctrlProps/ctrlProp3283.xml><?xml version="1.0" encoding="utf-8"?>
<formControlPr xmlns="http://schemas.microsoft.com/office/spreadsheetml/2009/9/main" objectType="CheckBox" checked="Checked" fmlaLink="$E$150" lockText="1" noThreeD="1"/>
</file>

<file path=xl/ctrlProps/ctrlProp3284.xml><?xml version="1.0" encoding="utf-8"?>
<formControlPr xmlns="http://schemas.microsoft.com/office/spreadsheetml/2009/9/main" objectType="CheckBox" lockText="1" noThreeD="1"/>
</file>

<file path=xl/ctrlProps/ctrlProp3285.xml><?xml version="1.0" encoding="utf-8"?>
<formControlPr xmlns="http://schemas.microsoft.com/office/spreadsheetml/2009/9/main" objectType="CheckBox" lockText="1" noThreeD="1"/>
</file>

<file path=xl/ctrlProps/ctrlProp3286.xml><?xml version="1.0" encoding="utf-8"?>
<formControlPr xmlns="http://schemas.microsoft.com/office/spreadsheetml/2009/9/main" objectType="CheckBox" fmlaLink="$E$151" lockText="1" noThreeD="1"/>
</file>

<file path=xl/ctrlProps/ctrlProp3287.xml><?xml version="1.0" encoding="utf-8"?>
<formControlPr xmlns="http://schemas.microsoft.com/office/spreadsheetml/2009/9/main" objectType="CheckBox" lockText="1" noThreeD="1"/>
</file>

<file path=xl/ctrlProps/ctrlProp3288.xml><?xml version="1.0" encoding="utf-8"?>
<formControlPr xmlns="http://schemas.microsoft.com/office/spreadsheetml/2009/9/main" objectType="CheckBox" lockText="1" noThreeD="1"/>
</file>

<file path=xl/ctrlProps/ctrlProp3289.xml><?xml version="1.0" encoding="utf-8"?>
<formControlPr xmlns="http://schemas.microsoft.com/office/spreadsheetml/2009/9/main" objectType="CheckBox" fmlaLink="$E$152" lockText="1" noThreeD="1"/>
</file>

<file path=xl/ctrlProps/ctrlProp3290.xml><?xml version="1.0" encoding="utf-8"?>
<formControlPr xmlns="http://schemas.microsoft.com/office/spreadsheetml/2009/9/main" objectType="CheckBox" lockText="1" noThreeD="1"/>
</file>

<file path=xl/ctrlProps/ctrlProp3291.xml><?xml version="1.0" encoding="utf-8"?>
<formControlPr xmlns="http://schemas.microsoft.com/office/spreadsheetml/2009/9/main" objectType="CheckBox" lockText="1" noThreeD="1"/>
</file>

<file path=xl/ctrlProps/ctrlProp3292.xml><?xml version="1.0" encoding="utf-8"?>
<formControlPr xmlns="http://schemas.microsoft.com/office/spreadsheetml/2009/9/main" objectType="CheckBox" fmlaLink="$E$153" lockText="1" noThreeD="1"/>
</file>

<file path=xl/ctrlProps/ctrlProp3293.xml><?xml version="1.0" encoding="utf-8"?>
<formControlPr xmlns="http://schemas.microsoft.com/office/spreadsheetml/2009/9/main" objectType="CheckBox" lockText="1" noThreeD="1"/>
</file>

<file path=xl/ctrlProps/ctrlProp3294.xml><?xml version="1.0" encoding="utf-8"?>
<formControlPr xmlns="http://schemas.microsoft.com/office/spreadsheetml/2009/9/main" objectType="CheckBox" lockText="1" noThreeD="1"/>
</file>

<file path=xl/ctrlProps/ctrlProp3295.xml><?xml version="1.0" encoding="utf-8"?>
<formControlPr xmlns="http://schemas.microsoft.com/office/spreadsheetml/2009/9/main" objectType="CheckBox" checked="Checked" fmlaLink="$E$154" lockText="1" noThreeD="1"/>
</file>

<file path=xl/ctrlProps/ctrlProp3296.xml><?xml version="1.0" encoding="utf-8"?>
<formControlPr xmlns="http://schemas.microsoft.com/office/spreadsheetml/2009/9/main" objectType="CheckBox" lockText="1" noThreeD="1"/>
</file>

<file path=xl/ctrlProps/ctrlProp3297.xml><?xml version="1.0" encoding="utf-8"?>
<formControlPr xmlns="http://schemas.microsoft.com/office/spreadsheetml/2009/9/main" objectType="CheckBox" lockText="1" noThreeD="1"/>
</file>

<file path=xl/ctrlProps/ctrlProp3298.xml><?xml version="1.0" encoding="utf-8"?>
<formControlPr xmlns="http://schemas.microsoft.com/office/spreadsheetml/2009/9/main" objectType="CheckBox" fmlaLink="$E$155" lockText="1" noThreeD="1"/>
</file>

<file path=xl/ctrlProps/ctrlProp3299.xml><?xml version="1.0" encoding="utf-8"?>
<formControlPr xmlns="http://schemas.microsoft.com/office/spreadsheetml/2009/9/main" objectType="CheckBox" lockText="1" noThreeD="1"/>
</file>

<file path=xl/ctrlProps/ctrlProp3300.xml><?xml version="1.0" encoding="utf-8"?>
<formControlPr xmlns="http://schemas.microsoft.com/office/spreadsheetml/2009/9/main" objectType="CheckBox" lockText="1" noThreeD="1"/>
</file>

<file path=xl/ctrlProps/ctrlProp3301.xml><?xml version="1.0" encoding="utf-8"?>
<formControlPr xmlns="http://schemas.microsoft.com/office/spreadsheetml/2009/9/main" objectType="CheckBox" checked="Checked" fmlaLink="$E$156" lockText="1" noThreeD="1"/>
</file>

<file path=xl/ctrlProps/ctrlProp3302.xml><?xml version="1.0" encoding="utf-8"?>
<formControlPr xmlns="http://schemas.microsoft.com/office/spreadsheetml/2009/9/main" objectType="CheckBox" lockText="1" noThreeD="1"/>
</file>

<file path=xl/ctrlProps/ctrlProp3303.xml><?xml version="1.0" encoding="utf-8"?>
<formControlPr xmlns="http://schemas.microsoft.com/office/spreadsheetml/2009/9/main" objectType="CheckBox" lockText="1" noThreeD="1"/>
</file>

<file path=xl/ctrlProps/ctrlProp3304.xml><?xml version="1.0" encoding="utf-8"?>
<formControlPr xmlns="http://schemas.microsoft.com/office/spreadsheetml/2009/9/main" objectType="CheckBox" fmlaLink="$E$157" lockText="1" noThreeD="1"/>
</file>

<file path=xl/ctrlProps/ctrlProp3305.xml><?xml version="1.0" encoding="utf-8"?>
<formControlPr xmlns="http://schemas.microsoft.com/office/spreadsheetml/2009/9/main" objectType="CheckBox" lockText="1" noThreeD="1"/>
</file>

<file path=xl/ctrlProps/ctrlProp3306.xml><?xml version="1.0" encoding="utf-8"?>
<formControlPr xmlns="http://schemas.microsoft.com/office/spreadsheetml/2009/9/main" objectType="CheckBox" lockText="1" noThreeD="1"/>
</file>

<file path=xl/ctrlProps/ctrlProp3307.xml><?xml version="1.0" encoding="utf-8"?>
<formControlPr xmlns="http://schemas.microsoft.com/office/spreadsheetml/2009/9/main" objectType="CheckBox" checked="Checked" fmlaLink="$E$158" lockText="1" noThreeD="1"/>
</file>

<file path=xl/ctrlProps/ctrlProp3308.xml><?xml version="1.0" encoding="utf-8"?>
<formControlPr xmlns="http://schemas.microsoft.com/office/spreadsheetml/2009/9/main" objectType="CheckBox" lockText="1" noThreeD="1"/>
</file>

<file path=xl/ctrlProps/ctrlProp3309.xml><?xml version="1.0" encoding="utf-8"?>
<formControlPr xmlns="http://schemas.microsoft.com/office/spreadsheetml/2009/9/main" objectType="CheckBox" lockText="1" noThreeD="1"/>
</file>

<file path=xl/ctrlProps/ctrlProp3310.xml><?xml version="1.0" encoding="utf-8"?>
<formControlPr xmlns="http://schemas.microsoft.com/office/spreadsheetml/2009/9/main" objectType="CheckBox" fmlaLink="$E$159" lockText="1" noThreeD="1"/>
</file>

<file path=xl/ctrlProps/ctrlProp3311.xml><?xml version="1.0" encoding="utf-8"?>
<formControlPr xmlns="http://schemas.microsoft.com/office/spreadsheetml/2009/9/main" objectType="CheckBox" lockText="1" noThreeD="1"/>
</file>

<file path=xl/ctrlProps/ctrlProp3312.xml><?xml version="1.0" encoding="utf-8"?>
<formControlPr xmlns="http://schemas.microsoft.com/office/spreadsheetml/2009/9/main" objectType="CheckBox" lockText="1" noThreeD="1"/>
</file>

<file path=xl/ctrlProps/ctrlProp3313.xml><?xml version="1.0" encoding="utf-8"?>
<formControlPr xmlns="http://schemas.microsoft.com/office/spreadsheetml/2009/9/main" objectType="CheckBox" fmlaLink="$E$160" lockText="1" noThreeD="1"/>
</file>

<file path=xl/ctrlProps/ctrlProp3314.xml><?xml version="1.0" encoding="utf-8"?>
<formControlPr xmlns="http://schemas.microsoft.com/office/spreadsheetml/2009/9/main" objectType="CheckBox" lockText="1" noThreeD="1"/>
</file>

<file path=xl/ctrlProps/ctrlProp3315.xml><?xml version="1.0" encoding="utf-8"?>
<formControlPr xmlns="http://schemas.microsoft.com/office/spreadsheetml/2009/9/main" objectType="CheckBox" lockText="1" noThreeD="1"/>
</file>

<file path=xl/ctrlProps/ctrlProp3316.xml><?xml version="1.0" encoding="utf-8"?>
<formControlPr xmlns="http://schemas.microsoft.com/office/spreadsheetml/2009/9/main" objectType="CheckBox" fmlaLink="$E$161" lockText="1" noThreeD="1"/>
</file>

<file path=xl/ctrlProps/ctrlProp3317.xml><?xml version="1.0" encoding="utf-8"?>
<formControlPr xmlns="http://schemas.microsoft.com/office/spreadsheetml/2009/9/main" objectType="CheckBox" lockText="1" noThreeD="1"/>
</file>

<file path=xl/ctrlProps/ctrlProp3318.xml><?xml version="1.0" encoding="utf-8"?>
<formControlPr xmlns="http://schemas.microsoft.com/office/spreadsheetml/2009/9/main" objectType="CheckBox" lockText="1" noThreeD="1"/>
</file>

<file path=xl/ctrlProps/ctrlProp3319.xml><?xml version="1.0" encoding="utf-8"?>
<formControlPr xmlns="http://schemas.microsoft.com/office/spreadsheetml/2009/9/main" objectType="CheckBox" checked="Checked" fmlaLink="$E$162" lockText="1" noThreeD="1"/>
</file>

<file path=xl/ctrlProps/ctrlProp3320.xml><?xml version="1.0" encoding="utf-8"?>
<formControlPr xmlns="http://schemas.microsoft.com/office/spreadsheetml/2009/9/main" objectType="CheckBox" lockText="1" noThreeD="1"/>
</file>

<file path=xl/ctrlProps/ctrlProp3321.xml><?xml version="1.0" encoding="utf-8"?>
<formControlPr xmlns="http://schemas.microsoft.com/office/spreadsheetml/2009/9/main" objectType="CheckBox" lockText="1" noThreeD="1"/>
</file>

<file path=xl/ctrlProps/ctrlProp3322.xml><?xml version="1.0" encoding="utf-8"?>
<formControlPr xmlns="http://schemas.microsoft.com/office/spreadsheetml/2009/9/main" objectType="CheckBox" fmlaLink="$E$163" lockText="1" noThreeD="1"/>
</file>

<file path=xl/ctrlProps/ctrlProp3323.xml><?xml version="1.0" encoding="utf-8"?>
<formControlPr xmlns="http://schemas.microsoft.com/office/spreadsheetml/2009/9/main" objectType="CheckBox" lockText="1" noThreeD="1"/>
</file>

<file path=xl/ctrlProps/ctrlProp3324.xml><?xml version="1.0" encoding="utf-8"?>
<formControlPr xmlns="http://schemas.microsoft.com/office/spreadsheetml/2009/9/main" objectType="CheckBox" lockText="1" noThreeD="1"/>
</file>

<file path=xl/ctrlProps/ctrlProp3325.xml><?xml version="1.0" encoding="utf-8"?>
<formControlPr xmlns="http://schemas.microsoft.com/office/spreadsheetml/2009/9/main" objectType="CheckBox" fmlaLink="$E$164" lockText="1" noThreeD="1"/>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svg"/><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chart" Target="../charts/chart2.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0</xdr:rowOff>
    </xdr:from>
    <xdr:to>
      <xdr:col>2</xdr:col>
      <xdr:colOff>6858000</xdr:colOff>
      <xdr:row>3</xdr:row>
      <xdr:rowOff>171451</xdr:rowOff>
    </xdr:to>
    <xdr:sp macro="" textlink="">
      <xdr:nvSpPr>
        <xdr:cNvPr id="2" name="직사각형 1">
          <a:extLst>
            <a:ext uri="{FF2B5EF4-FFF2-40B4-BE49-F238E27FC236}">
              <a16:creationId xmlns:a16="http://schemas.microsoft.com/office/drawing/2014/main" id="{19634761-1D66-89BE-A107-954C68AAA58B}"/>
            </a:ext>
          </a:extLst>
        </xdr:cNvPr>
        <xdr:cNvSpPr/>
      </xdr:nvSpPr>
      <xdr:spPr>
        <a:xfrm>
          <a:off x="28575" y="209550"/>
          <a:ext cx="7219950" cy="533401"/>
        </a:xfrm>
        <a:prstGeom prst="rect">
          <a:avLst/>
        </a:prstGeom>
        <a:solidFill>
          <a:schemeClr val="tx1">
            <a:lumMod val="65000"/>
            <a:lumOff val="3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ko-KR" altLang="en-US"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기업 자가진단 </a:t>
          </a:r>
          <a:r>
            <a:rPr lang="en-US" altLang="ko-KR"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a:t>
          </a:r>
          <a:r>
            <a:rPr lang="ko-KR" altLang="en-US"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기초</a:t>
          </a:r>
          <a:r>
            <a:rPr lang="en-US" altLang="ko-KR"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a:t>
          </a:r>
          <a:endParaRPr lang="ko-KR" altLang="en-US" sz="11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63500</xdr:colOff>
          <xdr:row>9</xdr:row>
          <xdr:rowOff>25400</xdr:rowOff>
        </xdr:from>
        <xdr:to>
          <xdr:col>5</xdr:col>
          <xdr:colOff>279400</xdr:colOff>
          <xdr:row>9</xdr:row>
          <xdr:rowOff>165100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10</xdr:row>
          <xdr:rowOff>25400</xdr:rowOff>
        </xdr:from>
        <xdr:to>
          <xdr:col>5</xdr:col>
          <xdr:colOff>279400</xdr:colOff>
          <xdr:row>10</xdr:row>
          <xdr:rowOff>165100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11</xdr:row>
          <xdr:rowOff>25400</xdr:rowOff>
        </xdr:from>
        <xdr:to>
          <xdr:col>5</xdr:col>
          <xdr:colOff>279400</xdr:colOff>
          <xdr:row>11</xdr:row>
          <xdr:rowOff>165100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12</xdr:row>
          <xdr:rowOff>25400</xdr:rowOff>
        </xdr:from>
        <xdr:to>
          <xdr:col>5</xdr:col>
          <xdr:colOff>279400</xdr:colOff>
          <xdr:row>12</xdr:row>
          <xdr:rowOff>165100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xdr:row>
          <xdr:rowOff>25400</xdr:rowOff>
        </xdr:from>
        <xdr:to>
          <xdr:col>5</xdr:col>
          <xdr:colOff>279400</xdr:colOff>
          <xdr:row>7</xdr:row>
          <xdr:rowOff>165100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6</xdr:row>
          <xdr:rowOff>25400</xdr:rowOff>
        </xdr:from>
        <xdr:to>
          <xdr:col>7</xdr:col>
          <xdr:colOff>279400</xdr:colOff>
          <xdr:row>6</xdr:row>
          <xdr:rowOff>165100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7</xdr:row>
          <xdr:rowOff>25400</xdr:rowOff>
        </xdr:from>
        <xdr:to>
          <xdr:col>7</xdr:col>
          <xdr:colOff>279400</xdr:colOff>
          <xdr:row>7</xdr:row>
          <xdr:rowOff>165100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xdr:row>
          <xdr:rowOff>25400</xdr:rowOff>
        </xdr:from>
        <xdr:to>
          <xdr:col>5</xdr:col>
          <xdr:colOff>279400</xdr:colOff>
          <xdr:row>14</xdr:row>
          <xdr:rowOff>165100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15</xdr:row>
          <xdr:rowOff>25400</xdr:rowOff>
        </xdr:from>
        <xdr:to>
          <xdr:col>5</xdr:col>
          <xdr:colOff>279400</xdr:colOff>
          <xdr:row>15</xdr:row>
          <xdr:rowOff>165100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16</xdr:row>
          <xdr:rowOff>25400</xdr:rowOff>
        </xdr:from>
        <xdr:to>
          <xdr:col>5</xdr:col>
          <xdr:colOff>279400</xdr:colOff>
          <xdr:row>16</xdr:row>
          <xdr:rowOff>165100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17</xdr:row>
          <xdr:rowOff>25400</xdr:rowOff>
        </xdr:from>
        <xdr:to>
          <xdr:col>5</xdr:col>
          <xdr:colOff>279400</xdr:colOff>
          <xdr:row>17</xdr:row>
          <xdr:rowOff>165100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19</xdr:row>
          <xdr:rowOff>25400</xdr:rowOff>
        </xdr:from>
        <xdr:to>
          <xdr:col>5</xdr:col>
          <xdr:colOff>279400</xdr:colOff>
          <xdr:row>19</xdr:row>
          <xdr:rowOff>165100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30</xdr:row>
          <xdr:rowOff>25400</xdr:rowOff>
        </xdr:from>
        <xdr:to>
          <xdr:col>5</xdr:col>
          <xdr:colOff>279400</xdr:colOff>
          <xdr:row>30</xdr:row>
          <xdr:rowOff>165100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31</xdr:row>
          <xdr:rowOff>25400</xdr:rowOff>
        </xdr:from>
        <xdr:to>
          <xdr:col>5</xdr:col>
          <xdr:colOff>279400</xdr:colOff>
          <xdr:row>31</xdr:row>
          <xdr:rowOff>165100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32</xdr:row>
          <xdr:rowOff>25400</xdr:rowOff>
        </xdr:from>
        <xdr:to>
          <xdr:col>5</xdr:col>
          <xdr:colOff>279400</xdr:colOff>
          <xdr:row>32</xdr:row>
          <xdr:rowOff>165100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29</xdr:row>
          <xdr:rowOff>25400</xdr:rowOff>
        </xdr:from>
        <xdr:to>
          <xdr:col>5</xdr:col>
          <xdr:colOff>279400</xdr:colOff>
          <xdr:row>29</xdr:row>
          <xdr:rowOff>165100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34</xdr:row>
          <xdr:rowOff>25400</xdr:rowOff>
        </xdr:from>
        <xdr:to>
          <xdr:col>5</xdr:col>
          <xdr:colOff>279400</xdr:colOff>
          <xdr:row>34</xdr:row>
          <xdr:rowOff>165100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35</xdr:row>
          <xdr:rowOff>25400</xdr:rowOff>
        </xdr:from>
        <xdr:to>
          <xdr:col>5</xdr:col>
          <xdr:colOff>279400</xdr:colOff>
          <xdr:row>35</xdr:row>
          <xdr:rowOff>165100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36</xdr:row>
          <xdr:rowOff>25400</xdr:rowOff>
        </xdr:from>
        <xdr:to>
          <xdr:col>5</xdr:col>
          <xdr:colOff>279400</xdr:colOff>
          <xdr:row>36</xdr:row>
          <xdr:rowOff>165100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37</xdr:row>
          <xdr:rowOff>25400</xdr:rowOff>
        </xdr:from>
        <xdr:to>
          <xdr:col>5</xdr:col>
          <xdr:colOff>279400</xdr:colOff>
          <xdr:row>37</xdr:row>
          <xdr:rowOff>165100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39</xdr:row>
          <xdr:rowOff>25400</xdr:rowOff>
        </xdr:from>
        <xdr:to>
          <xdr:col>5</xdr:col>
          <xdr:colOff>279400</xdr:colOff>
          <xdr:row>39</xdr:row>
          <xdr:rowOff>165100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60</xdr:row>
          <xdr:rowOff>25400</xdr:rowOff>
        </xdr:from>
        <xdr:to>
          <xdr:col>5</xdr:col>
          <xdr:colOff>279400</xdr:colOff>
          <xdr:row>60</xdr:row>
          <xdr:rowOff>165100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61</xdr:row>
          <xdr:rowOff>25400</xdr:rowOff>
        </xdr:from>
        <xdr:to>
          <xdr:col>5</xdr:col>
          <xdr:colOff>279400</xdr:colOff>
          <xdr:row>61</xdr:row>
          <xdr:rowOff>165100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62</xdr:row>
          <xdr:rowOff>25400</xdr:rowOff>
        </xdr:from>
        <xdr:to>
          <xdr:col>5</xdr:col>
          <xdr:colOff>279400</xdr:colOff>
          <xdr:row>62</xdr:row>
          <xdr:rowOff>165100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63</xdr:row>
          <xdr:rowOff>25400</xdr:rowOff>
        </xdr:from>
        <xdr:to>
          <xdr:col>5</xdr:col>
          <xdr:colOff>279400</xdr:colOff>
          <xdr:row>63</xdr:row>
          <xdr:rowOff>165100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64</xdr:row>
          <xdr:rowOff>25400</xdr:rowOff>
        </xdr:from>
        <xdr:to>
          <xdr:col>5</xdr:col>
          <xdr:colOff>279400</xdr:colOff>
          <xdr:row>64</xdr:row>
          <xdr:rowOff>165100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65</xdr:row>
          <xdr:rowOff>25400</xdr:rowOff>
        </xdr:from>
        <xdr:to>
          <xdr:col>5</xdr:col>
          <xdr:colOff>279400</xdr:colOff>
          <xdr:row>65</xdr:row>
          <xdr:rowOff>165100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67</xdr:row>
          <xdr:rowOff>25400</xdr:rowOff>
        </xdr:from>
        <xdr:to>
          <xdr:col>5</xdr:col>
          <xdr:colOff>279400</xdr:colOff>
          <xdr:row>67</xdr:row>
          <xdr:rowOff>165100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68</xdr:row>
          <xdr:rowOff>25400</xdr:rowOff>
        </xdr:from>
        <xdr:to>
          <xdr:col>5</xdr:col>
          <xdr:colOff>279400</xdr:colOff>
          <xdr:row>68</xdr:row>
          <xdr:rowOff>165100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69</xdr:row>
          <xdr:rowOff>25400</xdr:rowOff>
        </xdr:from>
        <xdr:to>
          <xdr:col>5</xdr:col>
          <xdr:colOff>279400</xdr:colOff>
          <xdr:row>69</xdr:row>
          <xdr:rowOff>165100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70</xdr:row>
          <xdr:rowOff>25400</xdr:rowOff>
        </xdr:from>
        <xdr:to>
          <xdr:col>5</xdr:col>
          <xdr:colOff>279400</xdr:colOff>
          <xdr:row>70</xdr:row>
          <xdr:rowOff>165100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72</xdr:row>
          <xdr:rowOff>25400</xdr:rowOff>
        </xdr:from>
        <xdr:to>
          <xdr:col>5</xdr:col>
          <xdr:colOff>279400</xdr:colOff>
          <xdr:row>72</xdr:row>
          <xdr:rowOff>165100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73</xdr:row>
          <xdr:rowOff>25400</xdr:rowOff>
        </xdr:from>
        <xdr:to>
          <xdr:col>5</xdr:col>
          <xdr:colOff>279400</xdr:colOff>
          <xdr:row>73</xdr:row>
          <xdr:rowOff>165100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74</xdr:row>
          <xdr:rowOff>25400</xdr:rowOff>
        </xdr:from>
        <xdr:to>
          <xdr:col>5</xdr:col>
          <xdr:colOff>279400</xdr:colOff>
          <xdr:row>74</xdr:row>
          <xdr:rowOff>165100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75</xdr:row>
          <xdr:rowOff>25400</xdr:rowOff>
        </xdr:from>
        <xdr:to>
          <xdr:col>5</xdr:col>
          <xdr:colOff>279400</xdr:colOff>
          <xdr:row>75</xdr:row>
          <xdr:rowOff>165100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77</xdr:row>
          <xdr:rowOff>25400</xdr:rowOff>
        </xdr:from>
        <xdr:to>
          <xdr:col>5</xdr:col>
          <xdr:colOff>279400</xdr:colOff>
          <xdr:row>77</xdr:row>
          <xdr:rowOff>165100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78</xdr:row>
          <xdr:rowOff>25400</xdr:rowOff>
        </xdr:from>
        <xdr:to>
          <xdr:col>5</xdr:col>
          <xdr:colOff>279400</xdr:colOff>
          <xdr:row>78</xdr:row>
          <xdr:rowOff>165100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79</xdr:row>
          <xdr:rowOff>25400</xdr:rowOff>
        </xdr:from>
        <xdr:to>
          <xdr:col>5</xdr:col>
          <xdr:colOff>279400</xdr:colOff>
          <xdr:row>79</xdr:row>
          <xdr:rowOff>165100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80</xdr:row>
          <xdr:rowOff>25400</xdr:rowOff>
        </xdr:from>
        <xdr:to>
          <xdr:col>5</xdr:col>
          <xdr:colOff>279400</xdr:colOff>
          <xdr:row>80</xdr:row>
          <xdr:rowOff>165100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81</xdr:row>
          <xdr:rowOff>25400</xdr:rowOff>
        </xdr:from>
        <xdr:to>
          <xdr:col>5</xdr:col>
          <xdr:colOff>279400</xdr:colOff>
          <xdr:row>81</xdr:row>
          <xdr:rowOff>165100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82</xdr:row>
          <xdr:rowOff>25400</xdr:rowOff>
        </xdr:from>
        <xdr:to>
          <xdr:col>5</xdr:col>
          <xdr:colOff>279400</xdr:colOff>
          <xdr:row>82</xdr:row>
          <xdr:rowOff>165100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25400</xdr:rowOff>
        </xdr:from>
        <xdr:to>
          <xdr:col>4</xdr:col>
          <xdr:colOff>279400</xdr:colOff>
          <xdr:row>89</xdr:row>
          <xdr:rowOff>165100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90</xdr:row>
          <xdr:rowOff>25400</xdr:rowOff>
        </xdr:from>
        <xdr:to>
          <xdr:col>4</xdr:col>
          <xdr:colOff>279400</xdr:colOff>
          <xdr:row>90</xdr:row>
          <xdr:rowOff>165100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25400</xdr:rowOff>
        </xdr:from>
        <xdr:to>
          <xdr:col>4</xdr:col>
          <xdr:colOff>279400</xdr:colOff>
          <xdr:row>91</xdr:row>
          <xdr:rowOff>165100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89</xdr:row>
          <xdr:rowOff>25400</xdr:rowOff>
        </xdr:from>
        <xdr:to>
          <xdr:col>5</xdr:col>
          <xdr:colOff>279400</xdr:colOff>
          <xdr:row>89</xdr:row>
          <xdr:rowOff>165100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90</xdr:row>
          <xdr:rowOff>25400</xdr:rowOff>
        </xdr:from>
        <xdr:to>
          <xdr:col>5</xdr:col>
          <xdr:colOff>279400</xdr:colOff>
          <xdr:row>90</xdr:row>
          <xdr:rowOff>165100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91</xdr:row>
          <xdr:rowOff>25400</xdr:rowOff>
        </xdr:from>
        <xdr:to>
          <xdr:col>5</xdr:col>
          <xdr:colOff>279400</xdr:colOff>
          <xdr:row>91</xdr:row>
          <xdr:rowOff>165100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89</xdr:row>
          <xdr:rowOff>25400</xdr:rowOff>
        </xdr:from>
        <xdr:to>
          <xdr:col>6</xdr:col>
          <xdr:colOff>279400</xdr:colOff>
          <xdr:row>89</xdr:row>
          <xdr:rowOff>165100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90</xdr:row>
          <xdr:rowOff>25400</xdr:rowOff>
        </xdr:from>
        <xdr:to>
          <xdr:col>6</xdr:col>
          <xdr:colOff>279400</xdr:colOff>
          <xdr:row>90</xdr:row>
          <xdr:rowOff>165100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91</xdr:row>
          <xdr:rowOff>25400</xdr:rowOff>
        </xdr:from>
        <xdr:to>
          <xdr:col>6</xdr:col>
          <xdr:colOff>279400</xdr:colOff>
          <xdr:row>91</xdr:row>
          <xdr:rowOff>165100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89</xdr:row>
          <xdr:rowOff>25400</xdr:rowOff>
        </xdr:from>
        <xdr:to>
          <xdr:col>7</xdr:col>
          <xdr:colOff>279400</xdr:colOff>
          <xdr:row>89</xdr:row>
          <xdr:rowOff>165100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90</xdr:row>
          <xdr:rowOff>25400</xdr:rowOff>
        </xdr:from>
        <xdr:to>
          <xdr:col>7</xdr:col>
          <xdr:colOff>279400</xdr:colOff>
          <xdr:row>90</xdr:row>
          <xdr:rowOff>165100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91</xdr:row>
          <xdr:rowOff>25400</xdr:rowOff>
        </xdr:from>
        <xdr:to>
          <xdr:col>7</xdr:col>
          <xdr:colOff>279400</xdr:colOff>
          <xdr:row>91</xdr:row>
          <xdr:rowOff>165100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89</xdr:row>
          <xdr:rowOff>25400</xdr:rowOff>
        </xdr:from>
        <xdr:to>
          <xdr:col>8</xdr:col>
          <xdr:colOff>279400</xdr:colOff>
          <xdr:row>89</xdr:row>
          <xdr:rowOff>165100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90</xdr:row>
          <xdr:rowOff>25400</xdr:rowOff>
        </xdr:from>
        <xdr:to>
          <xdr:col>8</xdr:col>
          <xdr:colOff>279400</xdr:colOff>
          <xdr:row>90</xdr:row>
          <xdr:rowOff>165100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91</xdr:row>
          <xdr:rowOff>25400</xdr:rowOff>
        </xdr:from>
        <xdr:to>
          <xdr:col>8</xdr:col>
          <xdr:colOff>279400</xdr:colOff>
          <xdr:row>91</xdr:row>
          <xdr:rowOff>165100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xdr:row>
          <xdr:rowOff>25400</xdr:rowOff>
        </xdr:from>
        <xdr:to>
          <xdr:col>5</xdr:col>
          <xdr:colOff>279400</xdr:colOff>
          <xdr:row>6</xdr:row>
          <xdr:rowOff>165100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11</xdr:row>
          <xdr:rowOff>25400</xdr:rowOff>
        </xdr:from>
        <xdr:to>
          <xdr:col>5</xdr:col>
          <xdr:colOff>279400</xdr:colOff>
          <xdr:row>11</xdr:row>
          <xdr:rowOff>165100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12</xdr:row>
          <xdr:rowOff>25400</xdr:rowOff>
        </xdr:from>
        <xdr:to>
          <xdr:col>5</xdr:col>
          <xdr:colOff>279400</xdr:colOff>
          <xdr:row>12</xdr:row>
          <xdr:rowOff>165100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xdr:row>
          <xdr:rowOff>25400</xdr:rowOff>
        </xdr:from>
        <xdr:to>
          <xdr:col>5</xdr:col>
          <xdr:colOff>279400</xdr:colOff>
          <xdr:row>14</xdr:row>
          <xdr:rowOff>165100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xdr:row>
          <xdr:rowOff>25400</xdr:rowOff>
        </xdr:from>
        <xdr:to>
          <xdr:col>5</xdr:col>
          <xdr:colOff>279400</xdr:colOff>
          <xdr:row>14</xdr:row>
          <xdr:rowOff>165100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15</xdr:row>
          <xdr:rowOff>25400</xdr:rowOff>
        </xdr:from>
        <xdr:to>
          <xdr:col>5</xdr:col>
          <xdr:colOff>279400</xdr:colOff>
          <xdr:row>15</xdr:row>
          <xdr:rowOff>165100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15</xdr:row>
          <xdr:rowOff>25400</xdr:rowOff>
        </xdr:from>
        <xdr:to>
          <xdr:col>5</xdr:col>
          <xdr:colOff>279400</xdr:colOff>
          <xdr:row>15</xdr:row>
          <xdr:rowOff>165100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15</xdr:row>
          <xdr:rowOff>25400</xdr:rowOff>
        </xdr:from>
        <xdr:to>
          <xdr:col>5</xdr:col>
          <xdr:colOff>279400</xdr:colOff>
          <xdr:row>15</xdr:row>
          <xdr:rowOff>165100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16</xdr:row>
          <xdr:rowOff>25400</xdr:rowOff>
        </xdr:from>
        <xdr:to>
          <xdr:col>5</xdr:col>
          <xdr:colOff>279400</xdr:colOff>
          <xdr:row>16</xdr:row>
          <xdr:rowOff>165100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16</xdr:row>
          <xdr:rowOff>25400</xdr:rowOff>
        </xdr:from>
        <xdr:to>
          <xdr:col>5</xdr:col>
          <xdr:colOff>279400</xdr:colOff>
          <xdr:row>16</xdr:row>
          <xdr:rowOff>165100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16</xdr:row>
          <xdr:rowOff>25400</xdr:rowOff>
        </xdr:from>
        <xdr:to>
          <xdr:col>5</xdr:col>
          <xdr:colOff>279400</xdr:colOff>
          <xdr:row>16</xdr:row>
          <xdr:rowOff>165100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17</xdr:row>
          <xdr:rowOff>25400</xdr:rowOff>
        </xdr:from>
        <xdr:to>
          <xdr:col>5</xdr:col>
          <xdr:colOff>279400</xdr:colOff>
          <xdr:row>17</xdr:row>
          <xdr:rowOff>165100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17</xdr:row>
          <xdr:rowOff>25400</xdr:rowOff>
        </xdr:from>
        <xdr:to>
          <xdr:col>5</xdr:col>
          <xdr:colOff>279400</xdr:colOff>
          <xdr:row>17</xdr:row>
          <xdr:rowOff>165100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17</xdr:row>
          <xdr:rowOff>25400</xdr:rowOff>
        </xdr:from>
        <xdr:to>
          <xdr:col>5</xdr:col>
          <xdr:colOff>279400</xdr:colOff>
          <xdr:row>17</xdr:row>
          <xdr:rowOff>165100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19</xdr:row>
          <xdr:rowOff>25400</xdr:rowOff>
        </xdr:from>
        <xdr:to>
          <xdr:col>5</xdr:col>
          <xdr:colOff>279400</xdr:colOff>
          <xdr:row>19</xdr:row>
          <xdr:rowOff>165100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19</xdr:row>
          <xdr:rowOff>25400</xdr:rowOff>
        </xdr:from>
        <xdr:to>
          <xdr:col>5</xdr:col>
          <xdr:colOff>279400</xdr:colOff>
          <xdr:row>19</xdr:row>
          <xdr:rowOff>165100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19</xdr:row>
          <xdr:rowOff>25400</xdr:rowOff>
        </xdr:from>
        <xdr:to>
          <xdr:col>5</xdr:col>
          <xdr:colOff>279400</xdr:colOff>
          <xdr:row>19</xdr:row>
          <xdr:rowOff>165100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19</xdr:row>
          <xdr:rowOff>25400</xdr:rowOff>
        </xdr:from>
        <xdr:to>
          <xdr:col>5</xdr:col>
          <xdr:colOff>279400</xdr:colOff>
          <xdr:row>19</xdr:row>
          <xdr:rowOff>165100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20</xdr:row>
          <xdr:rowOff>25400</xdr:rowOff>
        </xdr:from>
        <xdr:to>
          <xdr:col>5</xdr:col>
          <xdr:colOff>279400</xdr:colOff>
          <xdr:row>20</xdr:row>
          <xdr:rowOff>165100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21</xdr:row>
          <xdr:rowOff>25400</xdr:rowOff>
        </xdr:from>
        <xdr:to>
          <xdr:col>5</xdr:col>
          <xdr:colOff>279400</xdr:colOff>
          <xdr:row>21</xdr:row>
          <xdr:rowOff>165100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22</xdr:row>
          <xdr:rowOff>25400</xdr:rowOff>
        </xdr:from>
        <xdr:to>
          <xdr:col>5</xdr:col>
          <xdr:colOff>279400</xdr:colOff>
          <xdr:row>22</xdr:row>
          <xdr:rowOff>165100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24</xdr:row>
          <xdr:rowOff>25400</xdr:rowOff>
        </xdr:from>
        <xdr:to>
          <xdr:col>5</xdr:col>
          <xdr:colOff>279400</xdr:colOff>
          <xdr:row>24</xdr:row>
          <xdr:rowOff>165100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25</xdr:row>
          <xdr:rowOff>25400</xdr:rowOff>
        </xdr:from>
        <xdr:to>
          <xdr:col>5</xdr:col>
          <xdr:colOff>279400</xdr:colOff>
          <xdr:row>25</xdr:row>
          <xdr:rowOff>165100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26</xdr:row>
          <xdr:rowOff>25400</xdr:rowOff>
        </xdr:from>
        <xdr:to>
          <xdr:col>5</xdr:col>
          <xdr:colOff>279400</xdr:colOff>
          <xdr:row>26</xdr:row>
          <xdr:rowOff>165100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27</xdr:row>
          <xdr:rowOff>25400</xdr:rowOff>
        </xdr:from>
        <xdr:to>
          <xdr:col>5</xdr:col>
          <xdr:colOff>279400</xdr:colOff>
          <xdr:row>27</xdr:row>
          <xdr:rowOff>165100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30</xdr:row>
          <xdr:rowOff>25400</xdr:rowOff>
        </xdr:from>
        <xdr:to>
          <xdr:col>5</xdr:col>
          <xdr:colOff>279400</xdr:colOff>
          <xdr:row>30</xdr:row>
          <xdr:rowOff>165100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31</xdr:row>
          <xdr:rowOff>25400</xdr:rowOff>
        </xdr:from>
        <xdr:to>
          <xdr:col>5</xdr:col>
          <xdr:colOff>279400</xdr:colOff>
          <xdr:row>31</xdr:row>
          <xdr:rowOff>165100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32</xdr:row>
          <xdr:rowOff>25400</xdr:rowOff>
        </xdr:from>
        <xdr:to>
          <xdr:col>5</xdr:col>
          <xdr:colOff>279400</xdr:colOff>
          <xdr:row>32</xdr:row>
          <xdr:rowOff>165100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34</xdr:row>
          <xdr:rowOff>25400</xdr:rowOff>
        </xdr:from>
        <xdr:to>
          <xdr:col>5</xdr:col>
          <xdr:colOff>279400</xdr:colOff>
          <xdr:row>34</xdr:row>
          <xdr:rowOff>165100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34</xdr:row>
          <xdr:rowOff>25400</xdr:rowOff>
        </xdr:from>
        <xdr:to>
          <xdr:col>5</xdr:col>
          <xdr:colOff>279400</xdr:colOff>
          <xdr:row>34</xdr:row>
          <xdr:rowOff>165100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35</xdr:row>
          <xdr:rowOff>25400</xdr:rowOff>
        </xdr:from>
        <xdr:to>
          <xdr:col>5</xdr:col>
          <xdr:colOff>279400</xdr:colOff>
          <xdr:row>35</xdr:row>
          <xdr:rowOff>165100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35</xdr:row>
          <xdr:rowOff>25400</xdr:rowOff>
        </xdr:from>
        <xdr:to>
          <xdr:col>5</xdr:col>
          <xdr:colOff>279400</xdr:colOff>
          <xdr:row>35</xdr:row>
          <xdr:rowOff>165100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35</xdr:row>
          <xdr:rowOff>25400</xdr:rowOff>
        </xdr:from>
        <xdr:to>
          <xdr:col>5</xdr:col>
          <xdr:colOff>279400</xdr:colOff>
          <xdr:row>35</xdr:row>
          <xdr:rowOff>165100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36</xdr:row>
          <xdr:rowOff>25400</xdr:rowOff>
        </xdr:from>
        <xdr:to>
          <xdr:col>5</xdr:col>
          <xdr:colOff>279400</xdr:colOff>
          <xdr:row>36</xdr:row>
          <xdr:rowOff>165100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36</xdr:row>
          <xdr:rowOff>25400</xdr:rowOff>
        </xdr:from>
        <xdr:to>
          <xdr:col>5</xdr:col>
          <xdr:colOff>279400</xdr:colOff>
          <xdr:row>36</xdr:row>
          <xdr:rowOff>165100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36</xdr:row>
          <xdr:rowOff>25400</xdr:rowOff>
        </xdr:from>
        <xdr:to>
          <xdr:col>5</xdr:col>
          <xdr:colOff>279400</xdr:colOff>
          <xdr:row>36</xdr:row>
          <xdr:rowOff>165100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37</xdr:row>
          <xdr:rowOff>25400</xdr:rowOff>
        </xdr:from>
        <xdr:to>
          <xdr:col>5</xdr:col>
          <xdr:colOff>279400</xdr:colOff>
          <xdr:row>37</xdr:row>
          <xdr:rowOff>165100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37</xdr:row>
          <xdr:rowOff>25400</xdr:rowOff>
        </xdr:from>
        <xdr:to>
          <xdr:col>5</xdr:col>
          <xdr:colOff>279400</xdr:colOff>
          <xdr:row>37</xdr:row>
          <xdr:rowOff>165100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37</xdr:row>
          <xdr:rowOff>25400</xdr:rowOff>
        </xdr:from>
        <xdr:to>
          <xdr:col>5</xdr:col>
          <xdr:colOff>279400</xdr:colOff>
          <xdr:row>37</xdr:row>
          <xdr:rowOff>165100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39</xdr:row>
          <xdr:rowOff>25400</xdr:rowOff>
        </xdr:from>
        <xdr:to>
          <xdr:col>5</xdr:col>
          <xdr:colOff>279400</xdr:colOff>
          <xdr:row>39</xdr:row>
          <xdr:rowOff>165100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39</xdr:row>
          <xdr:rowOff>25400</xdr:rowOff>
        </xdr:from>
        <xdr:to>
          <xdr:col>5</xdr:col>
          <xdr:colOff>279400</xdr:colOff>
          <xdr:row>39</xdr:row>
          <xdr:rowOff>165100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39</xdr:row>
          <xdr:rowOff>25400</xdr:rowOff>
        </xdr:from>
        <xdr:to>
          <xdr:col>5</xdr:col>
          <xdr:colOff>279400</xdr:colOff>
          <xdr:row>39</xdr:row>
          <xdr:rowOff>165100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39</xdr:row>
          <xdr:rowOff>25400</xdr:rowOff>
        </xdr:from>
        <xdr:to>
          <xdr:col>5</xdr:col>
          <xdr:colOff>279400</xdr:colOff>
          <xdr:row>39</xdr:row>
          <xdr:rowOff>165100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40</xdr:row>
          <xdr:rowOff>25400</xdr:rowOff>
        </xdr:from>
        <xdr:to>
          <xdr:col>5</xdr:col>
          <xdr:colOff>279400</xdr:colOff>
          <xdr:row>40</xdr:row>
          <xdr:rowOff>165100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41</xdr:row>
          <xdr:rowOff>25400</xdr:rowOff>
        </xdr:from>
        <xdr:to>
          <xdr:col>5</xdr:col>
          <xdr:colOff>279400</xdr:colOff>
          <xdr:row>41</xdr:row>
          <xdr:rowOff>165100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42</xdr:row>
          <xdr:rowOff>25400</xdr:rowOff>
        </xdr:from>
        <xdr:to>
          <xdr:col>5</xdr:col>
          <xdr:colOff>279400</xdr:colOff>
          <xdr:row>42</xdr:row>
          <xdr:rowOff>165100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44</xdr:row>
          <xdr:rowOff>25400</xdr:rowOff>
        </xdr:from>
        <xdr:to>
          <xdr:col>5</xdr:col>
          <xdr:colOff>279400</xdr:colOff>
          <xdr:row>44</xdr:row>
          <xdr:rowOff>165100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45</xdr:row>
          <xdr:rowOff>25400</xdr:rowOff>
        </xdr:from>
        <xdr:to>
          <xdr:col>5</xdr:col>
          <xdr:colOff>279400</xdr:colOff>
          <xdr:row>45</xdr:row>
          <xdr:rowOff>165100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00000000-0008-0000-0000-00007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00000000-0008-0000-0000-00007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00000000-0008-0000-0000-00007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00000000-0008-0000-0000-00007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6" name="Check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00000000-0008-0000-0000-00007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0000000-0008-0000-0000-00007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00000000-0008-0000-0000-00007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46</xdr:row>
          <xdr:rowOff>25400</xdr:rowOff>
        </xdr:from>
        <xdr:to>
          <xdr:col>5</xdr:col>
          <xdr:colOff>279400</xdr:colOff>
          <xdr:row>46</xdr:row>
          <xdr:rowOff>165100</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47</xdr:row>
          <xdr:rowOff>25400</xdr:rowOff>
        </xdr:from>
        <xdr:to>
          <xdr:col>5</xdr:col>
          <xdr:colOff>279400</xdr:colOff>
          <xdr:row>47</xdr:row>
          <xdr:rowOff>165100</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49</xdr:row>
          <xdr:rowOff>25400</xdr:rowOff>
        </xdr:from>
        <xdr:to>
          <xdr:col>5</xdr:col>
          <xdr:colOff>279400</xdr:colOff>
          <xdr:row>49</xdr:row>
          <xdr:rowOff>165100</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50</xdr:row>
          <xdr:rowOff>25400</xdr:rowOff>
        </xdr:from>
        <xdr:to>
          <xdr:col>5</xdr:col>
          <xdr:colOff>279400</xdr:colOff>
          <xdr:row>50</xdr:row>
          <xdr:rowOff>165100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51</xdr:row>
          <xdr:rowOff>25400</xdr:rowOff>
        </xdr:from>
        <xdr:to>
          <xdr:col>5</xdr:col>
          <xdr:colOff>279400</xdr:colOff>
          <xdr:row>51</xdr:row>
          <xdr:rowOff>165100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52</xdr:row>
          <xdr:rowOff>25400</xdr:rowOff>
        </xdr:from>
        <xdr:to>
          <xdr:col>5</xdr:col>
          <xdr:colOff>279400</xdr:colOff>
          <xdr:row>52</xdr:row>
          <xdr:rowOff>165100</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4" name="Check Box 440"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5" name="Check Box 441"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6" name="Check Box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7" name="Check Box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8" name="Check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69" name="Check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70" name="Check Box 446" hidden="1">
              <a:extLst>
                <a:ext uri="{63B3BB69-23CF-44E3-9099-C40C66FF867C}">
                  <a14:compatExt spid="_x0000_s1470"/>
                </a:ext>
                <a:ext uri="{FF2B5EF4-FFF2-40B4-BE49-F238E27FC236}">
                  <a16:creationId xmlns:a16="http://schemas.microsoft.com/office/drawing/2014/main" id="{00000000-0008-0000-0000-0000B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71" name="Check Box 447" hidden="1">
              <a:extLst>
                <a:ext uri="{63B3BB69-23CF-44E3-9099-C40C66FF867C}">
                  <a14:compatExt spid="_x0000_s1471"/>
                </a:ext>
                <a:ext uri="{FF2B5EF4-FFF2-40B4-BE49-F238E27FC236}">
                  <a16:creationId xmlns:a16="http://schemas.microsoft.com/office/drawing/2014/main" id="{00000000-0008-0000-0000-0000B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54</xdr:row>
          <xdr:rowOff>25400</xdr:rowOff>
        </xdr:from>
        <xdr:to>
          <xdr:col>5</xdr:col>
          <xdr:colOff>279400</xdr:colOff>
          <xdr:row>54</xdr:row>
          <xdr:rowOff>165100</xdr:rowOff>
        </xdr:to>
        <xdr:sp macro="" textlink="">
          <xdr:nvSpPr>
            <xdr:cNvPr id="1472" name="Check Box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3" name="Check Box 449" hidden="1">
              <a:extLst>
                <a:ext uri="{63B3BB69-23CF-44E3-9099-C40C66FF867C}">
                  <a14:compatExt spid="_x0000_s1473"/>
                </a:ext>
                <a:ext uri="{FF2B5EF4-FFF2-40B4-BE49-F238E27FC236}">
                  <a16:creationId xmlns:a16="http://schemas.microsoft.com/office/drawing/2014/main" id="{00000000-0008-0000-0000-0000C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4" name="Check Box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5" name="Check Box 451" hidden="1">
              <a:extLst>
                <a:ext uri="{63B3BB69-23CF-44E3-9099-C40C66FF867C}">
                  <a14:compatExt spid="_x0000_s1475"/>
                </a:ext>
                <a:ext uri="{FF2B5EF4-FFF2-40B4-BE49-F238E27FC236}">
                  <a16:creationId xmlns:a16="http://schemas.microsoft.com/office/drawing/2014/main" id="{00000000-0008-0000-0000-0000C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6" name="Check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7" name="Check Box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8" name="Check Box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55</xdr:row>
          <xdr:rowOff>25400</xdr:rowOff>
        </xdr:from>
        <xdr:to>
          <xdr:col>5</xdr:col>
          <xdr:colOff>279400</xdr:colOff>
          <xdr:row>55</xdr:row>
          <xdr:rowOff>165100</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87" name="Check Box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88" name="Check Box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89" name="Check Box 465" hidden="1">
              <a:extLst>
                <a:ext uri="{63B3BB69-23CF-44E3-9099-C40C66FF867C}">
                  <a14:compatExt spid="_x0000_s1489"/>
                </a:ext>
                <a:ext uri="{FF2B5EF4-FFF2-40B4-BE49-F238E27FC236}">
                  <a16:creationId xmlns:a16="http://schemas.microsoft.com/office/drawing/2014/main" id="{00000000-0008-0000-0000-0000D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0" name="Check Box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6" name="Check Box 472"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7" name="Check Box 473"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56</xdr:row>
          <xdr:rowOff>25400</xdr:rowOff>
        </xdr:from>
        <xdr:to>
          <xdr:col>5</xdr:col>
          <xdr:colOff>279400</xdr:colOff>
          <xdr:row>56</xdr:row>
          <xdr:rowOff>165100</xdr:rowOff>
        </xdr:to>
        <xdr:sp macro="" textlink="">
          <xdr:nvSpPr>
            <xdr:cNvPr id="1498" name="Check Box 474" hidden="1">
              <a:extLst>
                <a:ext uri="{63B3BB69-23CF-44E3-9099-C40C66FF867C}">
                  <a14:compatExt spid="_x0000_s1498"/>
                </a:ext>
                <a:ext uri="{FF2B5EF4-FFF2-40B4-BE49-F238E27FC236}">
                  <a16:creationId xmlns:a16="http://schemas.microsoft.com/office/drawing/2014/main" id="{00000000-0008-0000-0000-0000D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499" name="Check Box 475" hidden="1">
              <a:extLst>
                <a:ext uri="{63B3BB69-23CF-44E3-9099-C40C66FF867C}">
                  <a14:compatExt spid="_x0000_s1499"/>
                </a:ext>
                <a:ext uri="{FF2B5EF4-FFF2-40B4-BE49-F238E27FC236}">
                  <a16:creationId xmlns:a16="http://schemas.microsoft.com/office/drawing/2014/main" id="{00000000-0008-0000-0000-0000D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0" name="Check Box 476" hidden="1">
              <a:extLst>
                <a:ext uri="{63B3BB69-23CF-44E3-9099-C40C66FF867C}">
                  <a14:compatExt spid="_x0000_s1500"/>
                </a:ext>
                <a:ext uri="{FF2B5EF4-FFF2-40B4-BE49-F238E27FC236}">
                  <a16:creationId xmlns:a16="http://schemas.microsoft.com/office/drawing/2014/main" id="{00000000-0008-0000-0000-0000D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1" name="Check Box 477" hidden="1">
              <a:extLst>
                <a:ext uri="{63B3BB69-23CF-44E3-9099-C40C66FF867C}">
                  <a14:compatExt spid="_x0000_s1501"/>
                </a:ext>
                <a:ext uri="{FF2B5EF4-FFF2-40B4-BE49-F238E27FC236}">
                  <a16:creationId xmlns:a16="http://schemas.microsoft.com/office/drawing/2014/main" id="{00000000-0008-0000-0000-0000D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2" name="Check Box 478" hidden="1">
              <a:extLst>
                <a:ext uri="{63B3BB69-23CF-44E3-9099-C40C66FF867C}">
                  <a14:compatExt spid="_x0000_s1502"/>
                </a:ext>
                <a:ext uri="{FF2B5EF4-FFF2-40B4-BE49-F238E27FC236}">
                  <a16:creationId xmlns:a16="http://schemas.microsoft.com/office/drawing/2014/main" id="{00000000-0008-0000-0000-0000D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3" name="Check Box 479"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4" name="Check Box 480"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5" name="Check Box 481"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6" name="Check Box 482"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7" name="Check Box 483" hidden="1">
              <a:extLst>
                <a:ext uri="{63B3BB69-23CF-44E3-9099-C40C66FF867C}">
                  <a14:compatExt spid="_x0000_s1507"/>
                </a:ext>
                <a:ext uri="{FF2B5EF4-FFF2-40B4-BE49-F238E27FC236}">
                  <a16:creationId xmlns:a16="http://schemas.microsoft.com/office/drawing/2014/main" id="{00000000-0008-0000-0000-0000E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8" name="Check Box 484"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09" name="Check Box 485"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10" name="Check Box 486"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57</xdr:row>
          <xdr:rowOff>25400</xdr:rowOff>
        </xdr:from>
        <xdr:to>
          <xdr:col>5</xdr:col>
          <xdr:colOff>279400</xdr:colOff>
          <xdr:row>57</xdr:row>
          <xdr:rowOff>165100</xdr:rowOff>
        </xdr:to>
        <xdr:sp macro="" textlink="">
          <xdr:nvSpPr>
            <xdr:cNvPr id="1511" name="Check Box 487" hidden="1">
              <a:extLst>
                <a:ext uri="{63B3BB69-23CF-44E3-9099-C40C66FF867C}">
                  <a14:compatExt spid="_x0000_s1511"/>
                </a:ext>
                <a:ext uri="{FF2B5EF4-FFF2-40B4-BE49-F238E27FC236}">
                  <a16:creationId xmlns:a16="http://schemas.microsoft.com/office/drawing/2014/main" id="{00000000-0008-0000-0000-0000E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2" name="Check Box 488" hidden="1">
              <a:extLst>
                <a:ext uri="{63B3BB69-23CF-44E3-9099-C40C66FF867C}">
                  <a14:compatExt spid="_x0000_s1512"/>
                </a:ext>
                <a:ext uri="{FF2B5EF4-FFF2-40B4-BE49-F238E27FC236}">
                  <a16:creationId xmlns:a16="http://schemas.microsoft.com/office/drawing/2014/main" id="{00000000-0008-0000-0000-0000E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3" name="Check Box 489" hidden="1">
              <a:extLst>
                <a:ext uri="{63B3BB69-23CF-44E3-9099-C40C66FF867C}">
                  <a14:compatExt spid="_x0000_s1513"/>
                </a:ext>
                <a:ext uri="{FF2B5EF4-FFF2-40B4-BE49-F238E27FC236}">
                  <a16:creationId xmlns:a16="http://schemas.microsoft.com/office/drawing/2014/main" id="{00000000-0008-0000-0000-0000E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4" name="Check Box 490" hidden="1">
              <a:extLst>
                <a:ext uri="{63B3BB69-23CF-44E3-9099-C40C66FF867C}">
                  <a14:compatExt spid="_x0000_s1514"/>
                </a:ext>
                <a:ext uri="{FF2B5EF4-FFF2-40B4-BE49-F238E27FC236}">
                  <a16:creationId xmlns:a16="http://schemas.microsoft.com/office/drawing/2014/main" id="{00000000-0008-0000-0000-0000E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7" name="Check Box 493" hidden="1">
              <a:extLst>
                <a:ext uri="{63B3BB69-23CF-44E3-9099-C40C66FF867C}">
                  <a14:compatExt spid="_x0000_s1517"/>
                </a:ext>
                <a:ext uri="{FF2B5EF4-FFF2-40B4-BE49-F238E27FC236}">
                  <a16:creationId xmlns:a16="http://schemas.microsoft.com/office/drawing/2014/main" id="{00000000-0008-0000-0000-0000E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8" name="Check Box 494" hidden="1">
              <a:extLst>
                <a:ext uri="{63B3BB69-23CF-44E3-9099-C40C66FF867C}">
                  <a14:compatExt spid="_x0000_s1518"/>
                </a:ext>
                <a:ext uri="{FF2B5EF4-FFF2-40B4-BE49-F238E27FC236}">
                  <a16:creationId xmlns:a16="http://schemas.microsoft.com/office/drawing/2014/main" id="{00000000-0008-0000-0000-0000E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19" name="Check Box 495" hidden="1">
              <a:extLst>
                <a:ext uri="{63B3BB69-23CF-44E3-9099-C40C66FF867C}">
                  <a14:compatExt spid="_x0000_s1519"/>
                </a:ext>
                <a:ext uri="{FF2B5EF4-FFF2-40B4-BE49-F238E27FC236}">
                  <a16:creationId xmlns:a16="http://schemas.microsoft.com/office/drawing/2014/main" id="{00000000-0008-0000-0000-0000E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20" name="Check Box 496" hidden="1">
              <a:extLst>
                <a:ext uri="{63B3BB69-23CF-44E3-9099-C40C66FF867C}">
                  <a14:compatExt spid="_x0000_s1520"/>
                </a:ext>
                <a:ext uri="{FF2B5EF4-FFF2-40B4-BE49-F238E27FC236}">
                  <a16:creationId xmlns:a16="http://schemas.microsoft.com/office/drawing/2014/main" id="{00000000-0008-0000-0000-0000F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21" name="Check Box 497" hidden="1">
              <a:extLst>
                <a:ext uri="{63B3BB69-23CF-44E3-9099-C40C66FF867C}">
                  <a14:compatExt spid="_x0000_s1521"/>
                </a:ext>
                <a:ext uri="{FF2B5EF4-FFF2-40B4-BE49-F238E27FC236}">
                  <a16:creationId xmlns:a16="http://schemas.microsoft.com/office/drawing/2014/main" id="{00000000-0008-0000-0000-0000F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22" name="Check Box 498" hidden="1">
              <a:extLst>
                <a:ext uri="{63B3BB69-23CF-44E3-9099-C40C66FF867C}">
                  <a14:compatExt spid="_x0000_s1522"/>
                </a:ext>
                <a:ext uri="{FF2B5EF4-FFF2-40B4-BE49-F238E27FC236}">
                  <a16:creationId xmlns:a16="http://schemas.microsoft.com/office/drawing/2014/main" id="{00000000-0008-0000-0000-0000F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23" name="Check Box 499" hidden="1">
              <a:extLst>
                <a:ext uri="{63B3BB69-23CF-44E3-9099-C40C66FF867C}">
                  <a14:compatExt spid="_x0000_s1523"/>
                </a:ext>
                <a:ext uri="{FF2B5EF4-FFF2-40B4-BE49-F238E27FC236}">
                  <a16:creationId xmlns:a16="http://schemas.microsoft.com/office/drawing/2014/main" id="{00000000-0008-0000-0000-0000F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58</xdr:row>
          <xdr:rowOff>25400</xdr:rowOff>
        </xdr:from>
        <xdr:to>
          <xdr:col>5</xdr:col>
          <xdr:colOff>279400</xdr:colOff>
          <xdr:row>58</xdr:row>
          <xdr:rowOff>165100</xdr:rowOff>
        </xdr:to>
        <xdr:sp macro="" textlink="">
          <xdr:nvSpPr>
            <xdr:cNvPr id="1524" name="Check Box 500" hidden="1">
              <a:extLst>
                <a:ext uri="{63B3BB69-23CF-44E3-9099-C40C66FF867C}">
                  <a14:compatExt spid="_x0000_s1524"/>
                </a:ext>
                <a:ext uri="{FF2B5EF4-FFF2-40B4-BE49-F238E27FC236}">
                  <a16:creationId xmlns:a16="http://schemas.microsoft.com/office/drawing/2014/main" id="{00000000-0008-0000-0000-0000F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61</xdr:row>
          <xdr:rowOff>25400</xdr:rowOff>
        </xdr:from>
        <xdr:to>
          <xdr:col>5</xdr:col>
          <xdr:colOff>279400</xdr:colOff>
          <xdr:row>61</xdr:row>
          <xdr:rowOff>165100</xdr:rowOff>
        </xdr:to>
        <xdr:sp macro="" textlink="">
          <xdr:nvSpPr>
            <xdr:cNvPr id="1525" name="Check Box 501" hidden="1">
              <a:extLst>
                <a:ext uri="{63B3BB69-23CF-44E3-9099-C40C66FF867C}">
                  <a14:compatExt spid="_x0000_s1525"/>
                </a:ext>
                <a:ext uri="{FF2B5EF4-FFF2-40B4-BE49-F238E27FC236}">
                  <a16:creationId xmlns:a16="http://schemas.microsoft.com/office/drawing/2014/main" id="{00000000-0008-0000-0000-0000F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62</xdr:row>
          <xdr:rowOff>25400</xdr:rowOff>
        </xdr:from>
        <xdr:to>
          <xdr:col>5</xdr:col>
          <xdr:colOff>279400</xdr:colOff>
          <xdr:row>62</xdr:row>
          <xdr:rowOff>165100</xdr:rowOff>
        </xdr:to>
        <xdr:sp macro="" textlink="">
          <xdr:nvSpPr>
            <xdr:cNvPr id="1526" name="Check Box 502" hidden="1">
              <a:extLst>
                <a:ext uri="{63B3BB69-23CF-44E3-9099-C40C66FF867C}">
                  <a14:compatExt spid="_x0000_s1526"/>
                </a:ext>
                <a:ext uri="{FF2B5EF4-FFF2-40B4-BE49-F238E27FC236}">
                  <a16:creationId xmlns:a16="http://schemas.microsoft.com/office/drawing/2014/main" id="{00000000-0008-0000-0000-0000F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63</xdr:row>
          <xdr:rowOff>25400</xdr:rowOff>
        </xdr:from>
        <xdr:to>
          <xdr:col>5</xdr:col>
          <xdr:colOff>279400</xdr:colOff>
          <xdr:row>63</xdr:row>
          <xdr:rowOff>165100</xdr:rowOff>
        </xdr:to>
        <xdr:sp macro="" textlink="">
          <xdr:nvSpPr>
            <xdr:cNvPr id="1527" name="Check Box 503" hidden="1">
              <a:extLst>
                <a:ext uri="{63B3BB69-23CF-44E3-9099-C40C66FF867C}">
                  <a14:compatExt spid="_x0000_s1527"/>
                </a:ext>
                <a:ext uri="{FF2B5EF4-FFF2-40B4-BE49-F238E27FC236}">
                  <a16:creationId xmlns:a16="http://schemas.microsoft.com/office/drawing/2014/main" id="{00000000-0008-0000-0000-0000F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64</xdr:row>
          <xdr:rowOff>25400</xdr:rowOff>
        </xdr:from>
        <xdr:to>
          <xdr:col>5</xdr:col>
          <xdr:colOff>279400</xdr:colOff>
          <xdr:row>64</xdr:row>
          <xdr:rowOff>165100</xdr:rowOff>
        </xdr:to>
        <xdr:sp macro="" textlink="">
          <xdr:nvSpPr>
            <xdr:cNvPr id="1528" name="Check Box 504" hidden="1">
              <a:extLst>
                <a:ext uri="{63B3BB69-23CF-44E3-9099-C40C66FF867C}">
                  <a14:compatExt spid="_x0000_s1528"/>
                </a:ext>
                <a:ext uri="{FF2B5EF4-FFF2-40B4-BE49-F238E27FC236}">
                  <a16:creationId xmlns:a16="http://schemas.microsoft.com/office/drawing/2014/main" id="{00000000-0008-0000-0000-0000F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65</xdr:row>
          <xdr:rowOff>25400</xdr:rowOff>
        </xdr:from>
        <xdr:to>
          <xdr:col>5</xdr:col>
          <xdr:colOff>279400</xdr:colOff>
          <xdr:row>65</xdr:row>
          <xdr:rowOff>165100</xdr:rowOff>
        </xdr:to>
        <xdr:sp macro="" textlink="">
          <xdr:nvSpPr>
            <xdr:cNvPr id="1529" name="Check Box 505" hidden="1">
              <a:extLst>
                <a:ext uri="{63B3BB69-23CF-44E3-9099-C40C66FF867C}">
                  <a14:compatExt spid="_x0000_s1529"/>
                </a:ext>
                <a:ext uri="{FF2B5EF4-FFF2-40B4-BE49-F238E27FC236}">
                  <a16:creationId xmlns:a16="http://schemas.microsoft.com/office/drawing/2014/main" id="{00000000-0008-0000-0000-0000F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67</xdr:row>
          <xdr:rowOff>25400</xdr:rowOff>
        </xdr:from>
        <xdr:to>
          <xdr:col>5</xdr:col>
          <xdr:colOff>279400</xdr:colOff>
          <xdr:row>67</xdr:row>
          <xdr:rowOff>165100</xdr:rowOff>
        </xdr:to>
        <xdr:sp macro="" textlink="">
          <xdr:nvSpPr>
            <xdr:cNvPr id="1530" name="Check Box 506" hidden="1">
              <a:extLst>
                <a:ext uri="{63B3BB69-23CF-44E3-9099-C40C66FF867C}">
                  <a14:compatExt spid="_x0000_s1530"/>
                </a:ext>
                <a:ext uri="{FF2B5EF4-FFF2-40B4-BE49-F238E27FC236}">
                  <a16:creationId xmlns:a16="http://schemas.microsoft.com/office/drawing/2014/main" id="{00000000-0008-0000-0000-0000F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67</xdr:row>
          <xdr:rowOff>25400</xdr:rowOff>
        </xdr:from>
        <xdr:to>
          <xdr:col>5</xdr:col>
          <xdr:colOff>279400</xdr:colOff>
          <xdr:row>67</xdr:row>
          <xdr:rowOff>165100</xdr:rowOff>
        </xdr:to>
        <xdr:sp macro="" textlink="">
          <xdr:nvSpPr>
            <xdr:cNvPr id="1531" name="Check Box 507" hidden="1">
              <a:extLst>
                <a:ext uri="{63B3BB69-23CF-44E3-9099-C40C66FF867C}">
                  <a14:compatExt spid="_x0000_s1531"/>
                </a:ext>
                <a:ext uri="{FF2B5EF4-FFF2-40B4-BE49-F238E27FC236}">
                  <a16:creationId xmlns:a16="http://schemas.microsoft.com/office/drawing/2014/main" id="{00000000-0008-0000-0000-0000F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68</xdr:row>
          <xdr:rowOff>25400</xdr:rowOff>
        </xdr:from>
        <xdr:to>
          <xdr:col>5</xdr:col>
          <xdr:colOff>279400</xdr:colOff>
          <xdr:row>68</xdr:row>
          <xdr:rowOff>165100</xdr:rowOff>
        </xdr:to>
        <xdr:sp macro="" textlink="">
          <xdr:nvSpPr>
            <xdr:cNvPr id="1532" name="Check Box 508" hidden="1">
              <a:extLst>
                <a:ext uri="{63B3BB69-23CF-44E3-9099-C40C66FF867C}">
                  <a14:compatExt spid="_x0000_s1532"/>
                </a:ext>
                <a:ext uri="{FF2B5EF4-FFF2-40B4-BE49-F238E27FC236}">
                  <a16:creationId xmlns:a16="http://schemas.microsoft.com/office/drawing/2014/main" id="{00000000-0008-0000-0000-0000F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68</xdr:row>
          <xdr:rowOff>25400</xdr:rowOff>
        </xdr:from>
        <xdr:to>
          <xdr:col>5</xdr:col>
          <xdr:colOff>279400</xdr:colOff>
          <xdr:row>68</xdr:row>
          <xdr:rowOff>165100</xdr:rowOff>
        </xdr:to>
        <xdr:sp macro="" textlink="">
          <xdr:nvSpPr>
            <xdr:cNvPr id="1533" name="Check Box 509" hidden="1">
              <a:extLst>
                <a:ext uri="{63B3BB69-23CF-44E3-9099-C40C66FF867C}">
                  <a14:compatExt spid="_x0000_s1533"/>
                </a:ext>
                <a:ext uri="{FF2B5EF4-FFF2-40B4-BE49-F238E27FC236}">
                  <a16:creationId xmlns:a16="http://schemas.microsoft.com/office/drawing/2014/main" id="{00000000-0008-0000-0000-0000F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69</xdr:row>
          <xdr:rowOff>25400</xdr:rowOff>
        </xdr:from>
        <xdr:to>
          <xdr:col>5</xdr:col>
          <xdr:colOff>279400</xdr:colOff>
          <xdr:row>69</xdr:row>
          <xdr:rowOff>165100</xdr:rowOff>
        </xdr:to>
        <xdr:sp macro="" textlink="">
          <xdr:nvSpPr>
            <xdr:cNvPr id="1534" name="Check Box 510" hidden="1">
              <a:extLst>
                <a:ext uri="{63B3BB69-23CF-44E3-9099-C40C66FF867C}">
                  <a14:compatExt spid="_x0000_s1534"/>
                </a:ext>
                <a:ext uri="{FF2B5EF4-FFF2-40B4-BE49-F238E27FC236}">
                  <a16:creationId xmlns:a16="http://schemas.microsoft.com/office/drawing/2014/main" id="{00000000-0008-0000-0000-0000F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69</xdr:row>
          <xdr:rowOff>25400</xdr:rowOff>
        </xdr:from>
        <xdr:to>
          <xdr:col>5</xdr:col>
          <xdr:colOff>279400</xdr:colOff>
          <xdr:row>69</xdr:row>
          <xdr:rowOff>165100</xdr:rowOff>
        </xdr:to>
        <xdr:sp macro="" textlink="">
          <xdr:nvSpPr>
            <xdr:cNvPr id="1535" name="Check Box 511" hidden="1">
              <a:extLst>
                <a:ext uri="{63B3BB69-23CF-44E3-9099-C40C66FF867C}">
                  <a14:compatExt spid="_x0000_s1535"/>
                </a:ext>
                <a:ext uri="{FF2B5EF4-FFF2-40B4-BE49-F238E27FC236}">
                  <a16:creationId xmlns:a16="http://schemas.microsoft.com/office/drawing/2014/main" id="{00000000-0008-0000-0000-0000F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70</xdr:row>
          <xdr:rowOff>25400</xdr:rowOff>
        </xdr:from>
        <xdr:to>
          <xdr:col>5</xdr:col>
          <xdr:colOff>279400</xdr:colOff>
          <xdr:row>70</xdr:row>
          <xdr:rowOff>165100</xdr:rowOff>
        </xdr:to>
        <xdr:sp macro="" textlink="">
          <xdr:nvSpPr>
            <xdr:cNvPr id="1536" name="Check Box 512" hidden="1">
              <a:extLst>
                <a:ext uri="{63B3BB69-23CF-44E3-9099-C40C66FF867C}">
                  <a14:compatExt spid="_x0000_s1536"/>
                </a:ext>
                <a:ext uri="{FF2B5EF4-FFF2-40B4-BE49-F238E27FC236}">
                  <a16:creationId xmlns:a16="http://schemas.microsoft.com/office/drawing/2014/main" id="{00000000-0008-0000-0000-00000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70</xdr:row>
          <xdr:rowOff>25400</xdr:rowOff>
        </xdr:from>
        <xdr:to>
          <xdr:col>5</xdr:col>
          <xdr:colOff>279400</xdr:colOff>
          <xdr:row>70</xdr:row>
          <xdr:rowOff>165100</xdr:rowOff>
        </xdr:to>
        <xdr:sp macro="" textlink="">
          <xdr:nvSpPr>
            <xdr:cNvPr id="1537" name="Check Box 513" hidden="1">
              <a:extLst>
                <a:ext uri="{63B3BB69-23CF-44E3-9099-C40C66FF867C}">
                  <a14:compatExt spid="_x0000_s1537"/>
                </a:ext>
                <a:ext uri="{FF2B5EF4-FFF2-40B4-BE49-F238E27FC236}">
                  <a16:creationId xmlns:a16="http://schemas.microsoft.com/office/drawing/2014/main" id="{00000000-0008-0000-0000-00000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72</xdr:row>
          <xdr:rowOff>25400</xdr:rowOff>
        </xdr:from>
        <xdr:to>
          <xdr:col>5</xdr:col>
          <xdr:colOff>279400</xdr:colOff>
          <xdr:row>72</xdr:row>
          <xdr:rowOff>165100</xdr:rowOff>
        </xdr:to>
        <xdr:sp macro="" textlink="">
          <xdr:nvSpPr>
            <xdr:cNvPr id="1538" name="Check Box 514" hidden="1">
              <a:extLst>
                <a:ext uri="{63B3BB69-23CF-44E3-9099-C40C66FF867C}">
                  <a14:compatExt spid="_x0000_s1538"/>
                </a:ext>
                <a:ext uri="{FF2B5EF4-FFF2-40B4-BE49-F238E27FC236}">
                  <a16:creationId xmlns:a16="http://schemas.microsoft.com/office/drawing/2014/main" id="{00000000-0008-0000-0000-00000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72</xdr:row>
          <xdr:rowOff>25400</xdr:rowOff>
        </xdr:from>
        <xdr:to>
          <xdr:col>5</xdr:col>
          <xdr:colOff>279400</xdr:colOff>
          <xdr:row>72</xdr:row>
          <xdr:rowOff>165100</xdr:rowOff>
        </xdr:to>
        <xdr:sp macro="" textlink="">
          <xdr:nvSpPr>
            <xdr:cNvPr id="1539" name="Check Box 515" hidden="1">
              <a:extLst>
                <a:ext uri="{63B3BB69-23CF-44E3-9099-C40C66FF867C}">
                  <a14:compatExt spid="_x0000_s1539"/>
                </a:ext>
                <a:ext uri="{FF2B5EF4-FFF2-40B4-BE49-F238E27FC236}">
                  <a16:creationId xmlns:a16="http://schemas.microsoft.com/office/drawing/2014/main" id="{00000000-0008-0000-0000-00000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72</xdr:row>
          <xdr:rowOff>25400</xdr:rowOff>
        </xdr:from>
        <xdr:to>
          <xdr:col>5</xdr:col>
          <xdr:colOff>279400</xdr:colOff>
          <xdr:row>72</xdr:row>
          <xdr:rowOff>165100</xdr:rowOff>
        </xdr:to>
        <xdr:sp macro="" textlink="">
          <xdr:nvSpPr>
            <xdr:cNvPr id="1540" name="Check Box 516" hidden="1">
              <a:extLst>
                <a:ext uri="{63B3BB69-23CF-44E3-9099-C40C66FF867C}">
                  <a14:compatExt spid="_x0000_s1540"/>
                </a:ext>
                <a:ext uri="{FF2B5EF4-FFF2-40B4-BE49-F238E27FC236}">
                  <a16:creationId xmlns:a16="http://schemas.microsoft.com/office/drawing/2014/main" id="{00000000-0008-0000-0000-00000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73</xdr:row>
          <xdr:rowOff>25400</xdr:rowOff>
        </xdr:from>
        <xdr:to>
          <xdr:col>5</xdr:col>
          <xdr:colOff>279400</xdr:colOff>
          <xdr:row>73</xdr:row>
          <xdr:rowOff>165100</xdr:rowOff>
        </xdr:to>
        <xdr:sp macro="" textlink="">
          <xdr:nvSpPr>
            <xdr:cNvPr id="1541" name="Check Box 517" hidden="1">
              <a:extLst>
                <a:ext uri="{63B3BB69-23CF-44E3-9099-C40C66FF867C}">
                  <a14:compatExt spid="_x0000_s1541"/>
                </a:ext>
                <a:ext uri="{FF2B5EF4-FFF2-40B4-BE49-F238E27FC236}">
                  <a16:creationId xmlns:a16="http://schemas.microsoft.com/office/drawing/2014/main" id="{00000000-0008-0000-0000-00000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73</xdr:row>
          <xdr:rowOff>25400</xdr:rowOff>
        </xdr:from>
        <xdr:to>
          <xdr:col>5</xdr:col>
          <xdr:colOff>279400</xdr:colOff>
          <xdr:row>73</xdr:row>
          <xdr:rowOff>165100</xdr:rowOff>
        </xdr:to>
        <xdr:sp macro="" textlink="">
          <xdr:nvSpPr>
            <xdr:cNvPr id="1542" name="Check Box 518" hidden="1">
              <a:extLst>
                <a:ext uri="{63B3BB69-23CF-44E3-9099-C40C66FF867C}">
                  <a14:compatExt spid="_x0000_s1542"/>
                </a:ext>
                <a:ext uri="{FF2B5EF4-FFF2-40B4-BE49-F238E27FC236}">
                  <a16:creationId xmlns:a16="http://schemas.microsoft.com/office/drawing/2014/main" id="{00000000-0008-0000-0000-00000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73</xdr:row>
          <xdr:rowOff>25400</xdr:rowOff>
        </xdr:from>
        <xdr:to>
          <xdr:col>5</xdr:col>
          <xdr:colOff>279400</xdr:colOff>
          <xdr:row>73</xdr:row>
          <xdr:rowOff>165100</xdr:rowOff>
        </xdr:to>
        <xdr:sp macro="" textlink="">
          <xdr:nvSpPr>
            <xdr:cNvPr id="1543" name="Check Box 519" hidden="1">
              <a:extLst>
                <a:ext uri="{63B3BB69-23CF-44E3-9099-C40C66FF867C}">
                  <a14:compatExt spid="_x0000_s1543"/>
                </a:ext>
                <a:ext uri="{FF2B5EF4-FFF2-40B4-BE49-F238E27FC236}">
                  <a16:creationId xmlns:a16="http://schemas.microsoft.com/office/drawing/2014/main" id="{00000000-0008-0000-0000-00000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74</xdr:row>
          <xdr:rowOff>25400</xdr:rowOff>
        </xdr:from>
        <xdr:to>
          <xdr:col>5</xdr:col>
          <xdr:colOff>279400</xdr:colOff>
          <xdr:row>74</xdr:row>
          <xdr:rowOff>165100</xdr:rowOff>
        </xdr:to>
        <xdr:sp macro="" textlink="">
          <xdr:nvSpPr>
            <xdr:cNvPr id="1544" name="Check Box 520" hidden="1">
              <a:extLst>
                <a:ext uri="{63B3BB69-23CF-44E3-9099-C40C66FF867C}">
                  <a14:compatExt spid="_x0000_s1544"/>
                </a:ext>
                <a:ext uri="{FF2B5EF4-FFF2-40B4-BE49-F238E27FC236}">
                  <a16:creationId xmlns:a16="http://schemas.microsoft.com/office/drawing/2014/main" id="{00000000-0008-0000-0000-00000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74</xdr:row>
          <xdr:rowOff>25400</xdr:rowOff>
        </xdr:from>
        <xdr:to>
          <xdr:col>5</xdr:col>
          <xdr:colOff>279400</xdr:colOff>
          <xdr:row>74</xdr:row>
          <xdr:rowOff>165100</xdr:rowOff>
        </xdr:to>
        <xdr:sp macro="" textlink="">
          <xdr:nvSpPr>
            <xdr:cNvPr id="1545" name="Check Box 521" hidden="1">
              <a:extLst>
                <a:ext uri="{63B3BB69-23CF-44E3-9099-C40C66FF867C}">
                  <a14:compatExt spid="_x0000_s1545"/>
                </a:ext>
                <a:ext uri="{FF2B5EF4-FFF2-40B4-BE49-F238E27FC236}">
                  <a16:creationId xmlns:a16="http://schemas.microsoft.com/office/drawing/2014/main" id="{00000000-0008-0000-0000-00000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74</xdr:row>
          <xdr:rowOff>25400</xdr:rowOff>
        </xdr:from>
        <xdr:to>
          <xdr:col>5</xdr:col>
          <xdr:colOff>279400</xdr:colOff>
          <xdr:row>74</xdr:row>
          <xdr:rowOff>165100</xdr:rowOff>
        </xdr:to>
        <xdr:sp macro="" textlink="">
          <xdr:nvSpPr>
            <xdr:cNvPr id="1546" name="Check Box 522" hidden="1">
              <a:extLst>
                <a:ext uri="{63B3BB69-23CF-44E3-9099-C40C66FF867C}">
                  <a14:compatExt spid="_x0000_s1546"/>
                </a:ext>
                <a:ext uri="{FF2B5EF4-FFF2-40B4-BE49-F238E27FC236}">
                  <a16:creationId xmlns:a16="http://schemas.microsoft.com/office/drawing/2014/main" id="{00000000-0008-0000-0000-00000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75</xdr:row>
          <xdr:rowOff>25400</xdr:rowOff>
        </xdr:from>
        <xdr:to>
          <xdr:col>5</xdr:col>
          <xdr:colOff>279400</xdr:colOff>
          <xdr:row>75</xdr:row>
          <xdr:rowOff>165100</xdr:rowOff>
        </xdr:to>
        <xdr:sp macro="" textlink="">
          <xdr:nvSpPr>
            <xdr:cNvPr id="1547" name="Check Box 523" hidden="1">
              <a:extLst>
                <a:ext uri="{63B3BB69-23CF-44E3-9099-C40C66FF867C}">
                  <a14:compatExt spid="_x0000_s1547"/>
                </a:ext>
                <a:ext uri="{FF2B5EF4-FFF2-40B4-BE49-F238E27FC236}">
                  <a16:creationId xmlns:a16="http://schemas.microsoft.com/office/drawing/2014/main" id="{00000000-0008-0000-0000-00000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75</xdr:row>
          <xdr:rowOff>25400</xdr:rowOff>
        </xdr:from>
        <xdr:to>
          <xdr:col>5</xdr:col>
          <xdr:colOff>279400</xdr:colOff>
          <xdr:row>75</xdr:row>
          <xdr:rowOff>165100</xdr:rowOff>
        </xdr:to>
        <xdr:sp macro="" textlink="">
          <xdr:nvSpPr>
            <xdr:cNvPr id="1548" name="Check Box 524" hidden="1">
              <a:extLst>
                <a:ext uri="{63B3BB69-23CF-44E3-9099-C40C66FF867C}">
                  <a14:compatExt spid="_x0000_s1548"/>
                </a:ext>
                <a:ext uri="{FF2B5EF4-FFF2-40B4-BE49-F238E27FC236}">
                  <a16:creationId xmlns:a16="http://schemas.microsoft.com/office/drawing/2014/main" id="{00000000-0008-0000-0000-00000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75</xdr:row>
          <xdr:rowOff>25400</xdr:rowOff>
        </xdr:from>
        <xdr:to>
          <xdr:col>5</xdr:col>
          <xdr:colOff>279400</xdr:colOff>
          <xdr:row>75</xdr:row>
          <xdr:rowOff>165100</xdr:rowOff>
        </xdr:to>
        <xdr:sp macro="" textlink="">
          <xdr:nvSpPr>
            <xdr:cNvPr id="1549" name="Check Box 525" hidden="1">
              <a:extLst>
                <a:ext uri="{63B3BB69-23CF-44E3-9099-C40C66FF867C}">
                  <a14:compatExt spid="_x0000_s1549"/>
                </a:ext>
                <a:ext uri="{FF2B5EF4-FFF2-40B4-BE49-F238E27FC236}">
                  <a16:creationId xmlns:a16="http://schemas.microsoft.com/office/drawing/2014/main" id="{00000000-0008-0000-0000-00000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77</xdr:row>
          <xdr:rowOff>25400</xdr:rowOff>
        </xdr:from>
        <xdr:to>
          <xdr:col>5</xdr:col>
          <xdr:colOff>279400</xdr:colOff>
          <xdr:row>77</xdr:row>
          <xdr:rowOff>165100</xdr:rowOff>
        </xdr:to>
        <xdr:sp macro="" textlink="">
          <xdr:nvSpPr>
            <xdr:cNvPr id="1550" name="Check Box 526" hidden="1">
              <a:extLst>
                <a:ext uri="{63B3BB69-23CF-44E3-9099-C40C66FF867C}">
                  <a14:compatExt spid="_x0000_s1550"/>
                </a:ext>
                <a:ext uri="{FF2B5EF4-FFF2-40B4-BE49-F238E27FC236}">
                  <a16:creationId xmlns:a16="http://schemas.microsoft.com/office/drawing/2014/main" id="{00000000-0008-0000-0000-00000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77</xdr:row>
          <xdr:rowOff>25400</xdr:rowOff>
        </xdr:from>
        <xdr:to>
          <xdr:col>5</xdr:col>
          <xdr:colOff>279400</xdr:colOff>
          <xdr:row>77</xdr:row>
          <xdr:rowOff>165100</xdr:rowOff>
        </xdr:to>
        <xdr:sp macro="" textlink="">
          <xdr:nvSpPr>
            <xdr:cNvPr id="1551" name="Check Box 527" hidden="1">
              <a:extLst>
                <a:ext uri="{63B3BB69-23CF-44E3-9099-C40C66FF867C}">
                  <a14:compatExt spid="_x0000_s1551"/>
                </a:ext>
                <a:ext uri="{FF2B5EF4-FFF2-40B4-BE49-F238E27FC236}">
                  <a16:creationId xmlns:a16="http://schemas.microsoft.com/office/drawing/2014/main" id="{00000000-0008-0000-0000-00000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77</xdr:row>
          <xdr:rowOff>25400</xdr:rowOff>
        </xdr:from>
        <xdr:to>
          <xdr:col>5</xdr:col>
          <xdr:colOff>279400</xdr:colOff>
          <xdr:row>77</xdr:row>
          <xdr:rowOff>165100</xdr:rowOff>
        </xdr:to>
        <xdr:sp macro="" textlink="">
          <xdr:nvSpPr>
            <xdr:cNvPr id="1552" name="Check Box 528" hidden="1">
              <a:extLst>
                <a:ext uri="{63B3BB69-23CF-44E3-9099-C40C66FF867C}">
                  <a14:compatExt spid="_x0000_s1552"/>
                </a:ext>
                <a:ext uri="{FF2B5EF4-FFF2-40B4-BE49-F238E27FC236}">
                  <a16:creationId xmlns:a16="http://schemas.microsoft.com/office/drawing/2014/main" id="{00000000-0008-0000-0000-00001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77</xdr:row>
          <xdr:rowOff>25400</xdr:rowOff>
        </xdr:from>
        <xdr:to>
          <xdr:col>5</xdr:col>
          <xdr:colOff>279400</xdr:colOff>
          <xdr:row>77</xdr:row>
          <xdr:rowOff>165100</xdr:rowOff>
        </xdr:to>
        <xdr:sp macro="" textlink="">
          <xdr:nvSpPr>
            <xdr:cNvPr id="1553" name="Check Box 529" hidden="1">
              <a:extLst>
                <a:ext uri="{63B3BB69-23CF-44E3-9099-C40C66FF867C}">
                  <a14:compatExt spid="_x0000_s1553"/>
                </a:ext>
                <a:ext uri="{FF2B5EF4-FFF2-40B4-BE49-F238E27FC236}">
                  <a16:creationId xmlns:a16="http://schemas.microsoft.com/office/drawing/2014/main" id="{00000000-0008-0000-0000-00001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78</xdr:row>
          <xdr:rowOff>25400</xdr:rowOff>
        </xdr:from>
        <xdr:to>
          <xdr:col>5</xdr:col>
          <xdr:colOff>279400</xdr:colOff>
          <xdr:row>78</xdr:row>
          <xdr:rowOff>165100</xdr:rowOff>
        </xdr:to>
        <xdr:sp macro="" textlink="">
          <xdr:nvSpPr>
            <xdr:cNvPr id="1554" name="Check Box 530" hidden="1">
              <a:extLst>
                <a:ext uri="{63B3BB69-23CF-44E3-9099-C40C66FF867C}">
                  <a14:compatExt spid="_x0000_s1554"/>
                </a:ext>
                <a:ext uri="{FF2B5EF4-FFF2-40B4-BE49-F238E27FC236}">
                  <a16:creationId xmlns:a16="http://schemas.microsoft.com/office/drawing/2014/main" id="{00000000-0008-0000-0000-00001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78</xdr:row>
          <xdr:rowOff>25400</xdr:rowOff>
        </xdr:from>
        <xdr:to>
          <xdr:col>5</xdr:col>
          <xdr:colOff>279400</xdr:colOff>
          <xdr:row>78</xdr:row>
          <xdr:rowOff>165100</xdr:rowOff>
        </xdr:to>
        <xdr:sp macro="" textlink="">
          <xdr:nvSpPr>
            <xdr:cNvPr id="1555" name="Check Box 531" hidden="1">
              <a:extLst>
                <a:ext uri="{63B3BB69-23CF-44E3-9099-C40C66FF867C}">
                  <a14:compatExt spid="_x0000_s1555"/>
                </a:ext>
                <a:ext uri="{FF2B5EF4-FFF2-40B4-BE49-F238E27FC236}">
                  <a16:creationId xmlns:a16="http://schemas.microsoft.com/office/drawing/2014/main" id="{00000000-0008-0000-0000-00001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78</xdr:row>
          <xdr:rowOff>25400</xdr:rowOff>
        </xdr:from>
        <xdr:to>
          <xdr:col>5</xdr:col>
          <xdr:colOff>279400</xdr:colOff>
          <xdr:row>78</xdr:row>
          <xdr:rowOff>165100</xdr:rowOff>
        </xdr:to>
        <xdr:sp macro="" textlink="">
          <xdr:nvSpPr>
            <xdr:cNvPr id="1556" name="Check Box 532" hidden="1">
              <a:extLst>
                <a:ext uri="{63B3BB69-23CF-44E3-9099-C40C66FF867C}">
                  <a14:compatExt spid="_x0000_s1556"/>
                </a:ext>
                <a:ext uri="{FF2B5EF4-FFF2-40B4-BE49-F238E27FC236}">
                  <a16:creationId xmlns:a16="http://schemas.microsoft.com/office/drawing/2014/main" id="{00000000-0008-0000-0000-00001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78</xdr:row>
          <xdr:rowOff>25400</xdr:rowOff>
        </xdr:from>
        <xdr:to>
          <xdr:col>5</xdr:col>
          <xdr:colOff>279400</xdr:colOff>
          <xdr:row>78</xdr:row>
          <xdr:rowOff>165100</xdr:rowOff>
        </xdr:to>
        <xdr:sp macro="" textlink="">
          <xdr:nvSpPr>
            <xdr:cNvPr id="1557" name="Check Box 533" hidden="1">
              <a:extLst>
                <a:ext uri="{63B3BB69-23CF-44E3-9099-C40C66FF867C}">
                  <a14:compatExt spid="_x0000_s1557"/>
                </a:ext>
                <a:ext uri="{FF2B5EF4-FFF2-40B4-BE49-F238E27FC236}">
                  <a16:creationId xmlns:a16="http://schemas.microsoft.com/office/drawing/2014/main" id="{00000000-0008-0000-0000-00001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79</xdr:row>
          <xdr:rowOff>25400</xdr:rowOff>
        </xdr:from>
        <xdr:to>
          <xdr:col>5</xdr:col>
          <xdr:colOff>279400</xdr:colOff>
          <xdr:row>79</xdr:row>
          <xdr:rowOff>165100</xdr:rowOff>
        </xdr:to>
        <xdr:sp macro="" textlink="">
          <xdr:nvSpPr>
            <xdr:cNvPr id="1558" name="Check Box 534" hidden="1">
              <a:extLst>
                <a:ext uri="{63B3BB69-23CF-44E3-9099-C40C66FF867C}">
                  <a14:compatExt spid="_x0000_s1558"/>
                </a:ext>
                <a:ext uri="{FF2B5EF4-FFF2-40B4-BE49-F238E27FC236}">
                  <a16:creationId xmlns:a16="http://schemas.microsoft.com/office/drawing/2014/main" id="{00000000-0008-0000-0000-00001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79</xdr:row>
          <xdr:rowOff>25400</xdr:rowOff>
        </xdr:from>
        <xdr:to>
          <xdr:col>5</xdr:col>
          <xdr:colOff>279400</xdr:colOff>
          <xdr:row>79</xdr:row>
          <xdr:rowOff>165100</xdr:rowOff>
        </xdr:to>
        <xdr:sp macro="" textlink="">
          <xdr:nvSpPr>
            <xdr:cNvPr id="1559" name="Check Box 535" hidden="1">
              <a:extLst>
                <a:ext uri="{63B3BB69-23CF-44E3-9099-C40C66FF867C}">
                  <a14:compatExt spid="_x0000_s1559"/>
                </a:ext>
                <a:ext uri="{FF2B5EF4-FFF2-40B4-BE49-F238E27FC236}">
                  <a16:creationId xmlns:a16="http://schemas.microsoft.com/office/drawing/2014/main" id="{00000000-0008-0000-0000-00001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79</xdr:row>
          <xdr:rowOff>25400</xdr:rowOff>
        </xdr:from>
        <xdr:to>
          <xdr:col>5</xdr:col>
          <xdr:colOff>279400</xdr:colOff>
          <xdr:row>79</xdr:row>
          <xdr:rowOff>165100</xdr:rowOff>
        </xdr:to>
        <xdr:sp macro="" textlink="">
          <xdr:nvSpPr>
            <xdr:cNvPr id="1560" name="Check Box 536" hidden="1">
              <a:extLst>
                <a:ext uri="{63B3BB69-23CF-44E3-9099-C40C66FF867C}">
                  <a14:compatExt spid="_x0000_s1560"/>
                </a:ext>
                <a:ext uri="{FF2B5EF4-FFF2-40B4-BE49-F238E27FC236}">
                  <a16:creationId xmlns:a16="http://schemas.microsoft.com/office/drawing/2014/main" id="{00000000-0008-0000-0000-00001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79</xdr:row>
          <xdr:rowOff>25400</xdr:rowOff>
        </xdr:from>
        <xdr:to>
          <xdr:col>5</xdr:col>
          <xdr:colOff>279400</xdr:colOff>
          <xdr:row>79</xdr:row>
          <xdr:rowOff>165100</xdr:rowOff>
        </xdr:to>
        <xdr:sp macro="" textlink="">
          <xdr:nvSpPr>
            <xdr:cNvPr id="1561" name="Check Box 537" hidden="1">
              <a:extLst>
                <a:ext uri="{63B3BB69-23CF-44E3-9099-C40C66FF867C}">
                  <a14:compatExt spid="_x0000_s1561"/>
                </a:ext>
                <a:ext uri="{FF2B5EF4-FFF2-40B4-BE49-F238E27FC236}">
                  <a16:creationId xmlns:a16="http://schemas.microsoft.com/office/drawing/2014/main" id="{00000000-0008-0000-0000-00001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80</xdr:row>
          <xdr:rowOff>25400</xdr:rowOff>
        </xdr:from>
        <xdr:to>
          <xdr:col>5</xdr:col>
          <xdr:colOff>279400</xdr:colOff>
          <xdr:row>80</xdr:row>
          <xdr:rowOff>165100</xdr:rowOff>
        </xdr:to>
        <xdr:sp macro="" textlink="">
          <xdr:nvSpPr>
            <xdr:cNvPr id="1562" name="Check Box 538" hidden="1">
              <a:extLst>
                <a:ext uri="{63B3BB69-23CF-44E3-9099-C40C66FF867C}">
                  <a14:compatExt spid="_x0000_s1562"/>
                </a:ext>
                <a:ext uri="{FF2B5EF4-FFF2-40B4-BE49-F238E27FC236}">
                  <a16:creationId xmlns:a16="http://schemas.microsoft.com/office/drawing/2014/main" id="{00000000-0008-0000-0000-00001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80</xdr:row>
          <xdr:rowOff>25400</xdr:rowOff>
        </xdr:from>
        <xdr:to>
          <xdr:col>5</xdr:col>
          <xdr:colOff>279400</xdr:colOff>
          <xdr:row>80</xdr:row>
          <xdr:rowOff>165100</xdr:rowOff>
        </xdr:to>
        <xdr:sp macro="" textlink="">
          <xdr:nvSpPr>
            <xdr:cNvPr id="1563" name="Check Box 539" hidden="1">
              <a:extLst>
                <a:ext uri="{63B3BB69-23CF-44E3-9099-C40C66FF867C}">
                  <a14:compatExt spid="_x0000_s1563"/>
                </a:ext>
                <a:ext uri="{FF2B5EF4-FFF2-40B4-BE49-F238E27FC236}">
                  <a16:creationId xmlns:a16="http://schemas.microsoft.com/office/drawing/2014/main" id="{00000000-0008-0000-0000-00001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80</xdr:row>
          <xdr:rowOff>25400</xdr:rowOff>
        </xdr:from>
        <xdr:to>
          <xdr:col>5</xdr:col>
          <xdr:colOff>279400</xdr:colOff>
          <xdr:row>80</xdr:row>
          <xdr:rowOff>165100</xdr:rowOff>
        </xdr:to>
        <xdr:sp macro="" textlink="">
          <xdr:nvSpPr>
            <xdr:cNvPr id="1564" name="Check Box 540" hidden="1">
              <a:extLst>
                <a:ext uri="{63B3BB69-23CF-44E3-9099-C40C66FF867C}">
                  <a14:compatExt spid="_x0000_s1564"/>
                </a:ext>
                <a:ext uri="{FF2B5EF4-FFF2-40B4-BE49-F238E27FC236}">
                  <a16:creationId xmlns:a16="http://schemas.microsoft.com/office/drawing/2014/main" id="{00000000-0008-0000-0000-00001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80</xdr:row>
          <xdr:rowOff>25400</xdr:rowOff>
        </xdr:from>
        <xdr:to>
          <xdr:col>5</xdr:col>
          <xdr:colOff>279400</xdr:colOff>
          <xdr:row>80</xdr:row>
          <xdr:rowOff>165100</xdr:rowOff>
        </xdr:to>
        <xdr:sp macro="" textlink="">
          <xdr:nvSpPr>
            <xdr:cNvPr id="1565" name="Check Box 541" hidden="1">
              <a:extLst>
                <a:ext uri="{63B3BB69-23CF-44E3-9099-C40C66FF867C}">
                  <a14:compatExt spid="_x0000_s1565"/>
                </a:ext>
                <a:ext uri="{FF2B5EF4-FFF2-40B4-BE49-F238E27FC236}">
                  <a16:creationId xmlns:a16="http://schemas.microsoft.com/office/drawing/2014/main" id="{00000000-0008-0000-0000-00001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81</xdr:row>
          <xdr:rowOff>25400</xdr:rowOff>
        </xdr:from>
        <xdr:to>
          <xdr:col>5</xdr:col>
          <xdr:colOff>279400</xdr:colOff>
          <xdr:row>81</xdr:row>
          <xdr:rowOff>165100</xdr:rowOff>
        </xdr:to>
        <xdr:sp macro="" textlink="">
          <xdr:nvSpPr>
            <xdr:cNvPr id="1566" name="Check Box 542" hidden="1">
              <a:extLst>
                <a:ext uri="{63B3BB69-23CF-44E3-9099-C40C66FF867C}">
                  <a14:compatExt spid="_x0000_s1566"/>
                </a:ext>
                <a:ext uri="{FF2B5EF4-FFF2-40B4-BE49-F238E27FC236}">
                  <a16:creationId xmlns:a16="http://schemas.microsoft.com/office/drawing/2014/main" id="{00000000-0008-0000-0000-00001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81</xdr:row>
          <xdr:rowOff>25400</xdr:rowOff>
        </xdr:from>
        <xdr:to>
          <xdr:col>5</xdr:col>
          <xdr:colOff>279400</xdr:colOff>
          <xdr:row>81</xdr:row>
          <xdr:rowOff>165100</xdr:rowOff>
        </xdr:to>
        <xdr:sp macro="" textlink="">
          <xdr:nvSpPr>
            <xdr:cNvPr id="1567" name="Check Box 543" hidden="1">
              <a:extLst>
                <a:ext uri="{63B3BB69-23CF-44E3-9099-C40C66FF867C}">
                  <a14:compatExt spid="_x0000_s1567"/>
                </a:ext>
                <a:ext uri="{FF2B5EF4-FFF2-40B4-BE49-F238E27FC236}">
                  <a16:creationId xmlns:a16="http://schemas.microsoft.com/office/drawing/2014/main" id="{00000000-0008-0000-0000-00001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81</xdr:row>
          <xdr:rowOff>25400</xdr:rowOff>
        </xdr:from>
        <xdr:to>
          <xdr:col>5</xdr:col>
          <xdr:colOff>279400</xdr:colOff>
          <xdr:row>81</xdr:row>
          <xdr:rowOff>165100</xdr:rowOff>
        </xdr:to>
        <xdr:sp macro="" textlink="">
          <xdr:nvSpPr>
            <xdr:cNvPr id="1568" name="Check Box 544" hidden="1">
              <a:extLst>
                <a:ext uri="{63B3BB69-23CF-44E3-9099-C40C66FF867C}">
                  <a14:compatExt spid="_x0000_s1568"/>
                </a:ext>
                <a:ext uri="{FF2B5EF4-FFF2-40B4-BE49-F238E27FC236}">
                  <a16:creationId xmlns:a16="http://schemas.microsoft.com/office/drawing/2014/main" id="{00000000-0008-0000-0000-00002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81</xdr:row>
          <xdr:rowOff>25400</xdr:rowOff>
        </xdr:from>
        <xdr:to>
          <xdr:col>5</xdr:col>
          <xdr:colOff>279400</xdr:colOff>
          <xdr:row>81</xdr:row>
          <xdr:rowOff>165100</xdr:rowOff>
        </xdr:to>
        <xdr:sp macro="" textlink="">
          <xdr:nvSpPr>
            <xdr:cNvPr id="1569" name="Check Box 545" hidden="1">
              <a:extLst>
                <a:ext uri="{63B3BB69-23CF-44E3-9099-C40C66FF867C}">
                  <a14:compatExt spid="_x0000_s1569"/>
                </a:ext>
                <a:ext uri="{FF2B5EF4-FFF2-40B4-BE49-F238E27FC236}">
                  <a16:creationId xmlns:a16="http://schemas.microsoft.com/office/drawing/2014/main" id="{00000000-0008-0000-0000-00002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82</xdr:row>
          <xdr:rowOff>25400</xdr:rowOff>
        </xdr:from>
        <xdr:to>
          <xdr:col>5</xdr:col>
          <xdr:colOff>279400</xdr:colOff>
          <xdr:row>82</xdr:row>
          <xdr:rowOff>165100</xdr:rowOff>
        </xdr:to>
        <xdr:sp macro="" textlink="">
          <xdr:nvSpPr>
            <xdr:cNvPr id="1570" name="Check Box 546" hidden="1">
              <a:extLst>
                <a:ext uri="{63B3BB69-23CF-44E3-9099-C40C66FF867C}">
                  <a14:compatExt spid="_x0000_s1570"/>
                </a:ext>
                <a:ext uri="{FF2B5EF4-FFF2-40B4-BE49-F238E27FC236}">
                  <a16:creationId xmlns:a16="http://schemas.microsoft.com/office/drawing/2014/main" id="{00000000-0008-0000-0000-00002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82</xdr:row>
          <xdr:rowOff>25400</xdr:rowOff>
        </xdr:from>
        <xdr:to>
          <xdr:col>5</xdr:col>
          <xdr:colOff>279400</xdr:colOff>
          <xdr:row>82</xdr:row>
          <xdr:rowOff>165100</xdr:rowOff>
        </xdr:to>
        <xdr:sp macro="" textlink="">
          <xdr:nvSpPr>
            <xdr:cNvPr id="1571" name="Check Box 547" hidden="1">
              <a:extLst>
                <a:ext uri="{63B3BB69-23CF-44E3-9099-C40C66FF867C}">
                  <a14:compatExt spid="_x0000_s1571"/>
                </a:ext>
                <a:ext uri="{FF2B5EF4-FFF2-40B4-BE49-F238E27FC236}">
                  <a16:creationId xmlns:a16="http://schemas.microsoft.com/office/drawing/2014/main" id="{00000000-0008-0000-0000-00002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82</xdr:row>
          <xdr:rowOff>25400</xdr:rowOff>
        </xdr:from>
        <xdr:to>
          <xdr:col>5</xdr:col>
          <xdr:colOff>279400</xdr:colOff>
          <xdr:row>82</xdr:row>
          <xdr:rowOff>165100</xdr:rowOff>
        </xdr:to>
        <xdr:sp macro="" textlink="">
          <xdr:nvSpPr>
            <xdr:cNvPr id="1572" name="Check Box 548" hidden="1">
              <a:extLst>
                <a:ext uri="{63B3BB69-23CF-44E3-9099-C40C66FF867C}">
                  <a14:compatExt spid="_x0000_s1572"/>
                </a:ext>
                <a:ext uri="{FF2B5EF4-FFF2-40B4-BE49-F238E27FC236}">
                  <a16:creationId xmlns:a16="http://schemas.microsoft.com/office/drawing/2014/main" id="{00000000-0008-0000-0000-00002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82</xdr:row>
          <xdr:rowOff>25400</xdr:rowOff>
        </xdr:from>
        <xdr:to>
          <xdr:col>5</xdr:col>
          <xdr:colOff>279400</xdr:colOff>
          <xdr:row>82</xdr:row>
          <xdr:rowOff>165100</xdr:rowOff>
        </xdr:to>
        <xdr:sp macro="" textlink="">
          <xdr:nvSpPr>
            <xdr:cNvPr id="1573" name="Check Box 549" hidden="1">
              <a:extLst>
                <a:ext uri="{63B3BB69-23CF-44E3-9099-C40C66FF867C}">
                  <a14:compatExt spid="_x0000_s1573"/>
                </a:ext>
                <a:ext uri="{FF2B5EF4-FFF2-40B4-BE49-F238E27FC236}">
                  <a16:creationId xmlns:a16="http://schemas.microsoft.com/office/drawing/2014/main" id="{00000000-0008-0000-0000-00002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574" name="Check Box 550" hidden="1">
              <a:extLst>
                <a:ext uri="{63B3BB69-23CF-44E3-9099-C40C66FF867C}">
                  <a14:compatExt spid="_x0000_s1574"/>
                </a:ext>
                <a:ext uri="{FF2B5EF4-FFF2-40B4-BE49-F238E27FC236}">
                  <a16:creationId xmlns:a16="http://schemas.microsoft.com/office/drawing/2014/main" id="{00000000-0008-0000-0000-00002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575" name="Check Box 551" hidden="1">
              <a:extLst>
                <a:ext uri="{63B3BB69-23CF-44E3-9099-C40C66FF867C}">
                  <a14:compatExt spid="_x0000_s1575"/>
                </a:ext>
                <a:ext uri="{FF2B5EF4-FFF2-40B4-BE49-F238E27FC236}">
                  <a16:creationId xmlns:a16="http://schemas.microsoft.com/office/drawing/2014/main" id="{00000000-0008-0000-0000-00002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576" name="Check Box 552" hidden="1">
              <a:extLst>
                <a:ext uri="{63B3BB69-23CF-44E3-9099-C40C66FF867C}">
                  <a14:compatExt spid="_x0000_s1576"/>
                </a:ext>
                <a:ext uri="{FF2B5EF4-FFF2-40B4-BE49-F238E27FC236}">
                  <a16:creationId xmlns:a16="http://schemas.microsoft.com/office/drawing/2014/main" id="{00000000-0008-0000-0000-00002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577" name="Check Box 553" hidden="1">
              <a:extLst>
                <a:ext uri="{63B3BB69-23CF-44E3-9099-C40C66FF867C}">
                  <a14:compatExt spid="_x0000_s1577"/>
                </a:ext>
                <a:ext uri="{FF2B5EF4-FFF2-40B4-BE49-F238E27FC236}">
                  <a16:creationId xmlns:a16="http://schemas.microsoft.com/office/drawing/2014/main" id="{00000000-0008-0000-0000-00002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84</xdr:row>
          <xdr:rowOff>25400</xdr:rowOff>
        </xdr:from>
        <xdr:to>
          <xdr:col>5</xdr:col>
          <xdr:colOff>279400</xdr:colOff>
          <xdr:row>84</xdr:row>
          <xdr:rowOff>165100</xdr:rowOff>
        </xdr:to>
        <xdr:sp macro="" textlink="">
          <xdr:nvSpPr>
            <xdr:cNvPr id="1578" name="Check Box 554" hidden="1">
              <a:extLst>
                <a:ext uri="{63B3BB69-23CF-44E3-9099-C40C66FF867C}">
                  <a14:compatExt spid="_x0000_s1578"/>
                </a:ext>
                <a:ext uri="{FF2B5EF4-FFF2-40B4-BE49-F238E27FC236}">
                  <a16:creationId xmlns:a16="http://schemas.microsoft.com/office/drawing/2014/main" id="{00000000-0008-0000-0000-00002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579" name="Check Box 555" hidden="1">
              <a:extLst>
                <a:ext uri="{63B3BB69-23CF-44E3-9099-C40C66FF867C}">
                  <a14:compatExt spid="_x0000_s1579"/>
                </a:ext>
                <a:ext uri="{FF2B5EF4-FFF2-40B4-BE49-F238E27FC236}">
                  <a16:creationId xmlns:a16="http://schemas.microsoft.com/office/drawing/2014/main" id="{00000000-0008-0000-0000-00002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580" name="Check Box 556" hidden="1">
              <a:extLst>
                <a:ext uri="{63B3BB69-23CF-44E3-9099-C40C66FF867C}">
                  <a14:compatExt spid="_x0000_s1580"/>
                </a:ext>
                <a:ext uri="{FF2B5EF4-FFF2-40B4-BE49-F238E27FC236}">
                  <a16:creationId xmlns:a16="http://schemas.microsoft.com/office/drawing/2014/main" id="{00000000-0008-0000-0000-00002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581" name="Check Box 557" hidden="1">
              <a:extLst>
                <a:ext uri="{63B3BB69-23CF-44E3-9099-C40C66FF867C}">
                  <a14:compatExt spid="_x0000_s1581"/>
                </a:ext>
                <a:ext uri="{FF2B5EF4-FFF2-40B4-BE49-F238E27FC236}">
                  <a16:creationId xmlns:a16="http://schemas.microsoft.com/office/drawing/2014/main" id="{00000000-0008-0000-0000-00002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582" name="Check Box 558" hidden="1">
              <a:extLst>
                <a:ext uri="{63B3BB69-23CF-44E3-9099-C40C66FF867C}">
                  <a14:compatExt spid="_x0000_s1582"/>
                </a:ext>
                <a:ext uri="{FF2B5EF4-FFF2-40B4-BE49-F238E27FC236}">
                  <a16:creationId xmlns:a16="http://schemas.microsoft.com/office/drawing/2014/main" id="{00000000-0008-0000-0000-00002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85</xdr:row>
          <xdr:rowOff>25400</xdr:rowOff>
        </xdr:from>
        <xdr:to>
          <xdr:col>5</xdr:col>
          <xdr:colOff>279400</xdr:colOff>
          <xdr:row>85</xdr:row>
          <xdr:rowOff>165100</xdr:rowOff>
        </xdr:to>
        <xdr:sp macro="" textlink="">
          <xdr:nvSpPr>
            <xdr:cNvPr id="1583" name="Check Box 559" hidden="1">
              <a:extLst>
                <a:ext uri="{63B3BB69-23CF-44E3-9099-C40C66FF867C}">
                  <a14:compatExt spid="_x0000_s1583"/>
                </a:ext>
                <a:ext uri="{FF2B5EF4-FFF2-40B4-BE49-F238E27FC236}">
                  <a16:creationId xmlns:a16="http://schemas.microsoft.com/office/drawing/2014/main" id="{00000000-0008-0000-0000-00002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584" name="Check Box 560" hidden="1">
              <a:extLst>
                <a:ext uri="{63B3BB69-23CF-44E3-9099-C40C66FF867C}">
                  <a14:compatExt spid="_x0000_s1584"/>
                </a:ext>
                <a:ext uri="{FF2B5EF4-FFF2-40B4-BE49-F238E27FC236}">
                  <a16:creationId xmlns:a16="http://schemas.microsoft.com/office/drawing/2014/main" id="{00000000-0008-0000-0000-00003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585" name="Check Box 561" hidden="1">
              <a:extLst>
                <a:ext uri="{63B3BB69-23CF-44E3-9099-C40C66FF867C}">
                  <a14:compatExt spid="_x0000_s1585"/>
                </a:ext>
                <a:ext uri="{FF2B5EF4-FFF2-40B4-BE49-F238E27FC236}">
                  <a16:creationId xmlns:a16="http://schemas.microsoft.com/office/drawing/2014/main" id="{00000000-0008-0000-0000-00003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586" name="Check Box 562" hidden="1">
              <a:extLst>
                <a:ext uri="{63B3BB69-23CF-44E3-9099-C40C66FF867C}">
                  <a14:compatExt spid="_x0000_s1586"/>
                </a:ext>
                <a:ext uri="{FF2B5EF4-FFF2-40B4-BE49-F238E27FC236}">
                  <a16:creationId xmlns:a16="http://schemas.microsoft.com/office/drawing/2014/main" id="{00000000-0008-0000-0000-00003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587" name="Check Box 563" hidden="1">
              <a:extLst>
                <a:ext uri="{63B3BB69-23CF-44E3-9099-C40C66FF867C}">
                  <a14:compatExt spid="_x0000_s1587"/>
                </a:ext>
                <a:ext uri="{FF2B5EF4-FFF2-40B4-BE49-F238E27FC236}">
                  <a16:creationId xmlns:a16="http://schemas.microsoft.com/office/drawing/2014/main" id="{00000000-0008-0000-0000-00003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86</xdr:row>
          <xdr:rowOff>25400</xdr:rowOff>
        </xdr:from>
        <xdr:to>
          <xdr:col>5</xdr:col>
          <xdr:colOff>279400</xdr:colOff>
          <xdr:row>86</xdr:row>
          <xdr:rowOff>165100</xdr:rowOff>
        </xdr:to>
        <xdr:sp macro="" textlink="">
          <xdr:nvSpPr>
            <xdr:cNvPr id="1588" name="Check Box 564" hidden="1">
              <a:extLst>
                <a:ext uri="{63B3BB69-23CF-44E3-9099-C40C66FF867C}">
                  <a14:compatExt spid="_x0000_s1588"/>
                </a:ext>
                <a:ext uri="{FF2B5EF4-FFF2-40B4-BE49-F238E27FC236}">
                  <a16:creationId xmlns:a16="http://schemas.microsoft.com/office/drawing/2014/main" id="{00000000-0008-0000-0000-00003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589" name="Check Box 565" hidden="1">
              <a:extLst>
                <a:ext uri="{63B3BB69-23CF-44E3-9099-C40C66FF867C}">
                  <a14:compatExt spid="_x0000_s1589"/>
                </a:ext>
                <a:ext uri="{FF2B5EF4-FFF2-40B4-BE49-F238E27FC236}">
                  <a16:creationId xmlns:a16="http://schemas.microsoft.com/office/drawing/2014/main" id="{00000000-0008-0000-0000-00003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590" name="Check Box 566" hidden="1">
              <a:extLst>
                <a:ext uri="{63B3BB69-23CF-44E3-9099-C40C66FF867C}">
                  <a14:compatExt spid="_x0000_s1590"/>
                </a:ext>
                <a:ext uri="{FF2B5EF4-FFF2-40B4-BE49-F238E27FC236}">
                  <a16:creationId xmlns:a16="http://schemas.microsoft.com/office/drawing/2014/main" id="{00000000-0008-0000-0000-00003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591" name="Check Box 567" hidden="1">
              <a:extLst>
                <a:ext uri="{63B3BB69-23CF-44E3-9099-C40C66FF867C}">
                  <a14:compatExt spid="_x0000_s1591"/>
                </a:ext>
                <a:ext uri="{FF2B5EF4-FFF2-40B4-BE49-F238E27FC236}">
                  <a16:creationId xmlns:a16="http://schemas.microsoft.com/office/drawing/2014/main" id="{00000000-0008-0000-0000-00003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592" name="Check Box 568" hidden="1">
              <a:extLst>
                <a:ext uri="{63B3BB69-23CF-44E3-9099-C40C66FF867C}">
                  <a14:compatExt spid="_x0000_s1592"/>
                </a:ext>
                <a:ext uri="{FF2B5EF4-FFF2-40B4-BE49-F238E27FC236}">
                  <a16:creationId xmlns:a16="http://schemas.microsoft.com/office/drawing/2014/main" id="{00000000-0008-0000-0000-00003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87</xdr:row>
          <xdr:rowOff>25400</xdr:rowOff>
        </xdr:from>
        <xdr:to>
          <xdr:col>5</xdr:col>
          <xdr:colOff>279400</xdr:colOff>
          <xdr:row>87</xdr:row>
          <xdr:rowOff>165100</xdr:rowOff>
        </xdr:to>
        <xdr:sp macro="" textlink="">
          <xdr:nvSpPr>
            <xdr:cNvPr id="1593" name="Check Box 569" hidden="1">
              <a:extLst>
                <a:ext uri="{63B3BB69-23CF-44E3-9099-C40C66FF867C}">
                  <a14:compatExt spid="_x0000_s1593"/>
                </a:ext>
                <a:ext uri="{FF2B5EF4-FFF2-40B4-BE49-F238E27FC236}">
                  <a16:creationId xmlns:a16="http://schemas.microsoft.com/office/drawing/2014/main" id="{00000000-0008-0000-0000-00003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89</xdr:row>
          <xdr:rowOff>25400</xdr:rowOff>
        </xdr:from>
        <xdr:to>
          <xdr:col>5</xdr:col>
          <xdr:colOff>279400</xdr:colOff>
          <xdr:row>89</xdr:row>
          <xdr:rowOff>165100</xdr:rowOff>
        </xdr:to>
        <xdr:sp macro="" textlink="">
          <xdr:nvSpPr>
            <xdr:cNvPr id="1594" name="Check Box 570" hidden="1">
              <a:extLst>
                <a:ext uri="{63B3BB69-23CF-44E3-9099-C40C66FF867C}">
                  <a14:compatExt spid="_x0000_s1594"/>
                </a:ext>
                <a:ext uri="{FF2B5EF4-FFF2-40B4-BE49-F238E27FC236}">
                  <a16:creationId xmlns:a16="http://schemas.microsoft.com/office/drawing/2014/main" id="{00000000-0008-0000-0000-00003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89</xdr:row>
          <xdr:rowOff>25400</xdr:rowOff>
        </xdr:from>
        <xdr:to>
          <xdr:col>6</xdr:col>
          <xdr:colOff>279400</xdr:colOff>
          <xdr:row>89</xdr:row>
          <xdr:rowOff>165100</xdr:rowOff>
        </xdr:to>
        <xdr:sp macro="" textlink="">
          <xdr:nvSpPr>
            <xdr:cNvPr id="1595" name="Check Box 571" hidden="1">
              <a:extLst>
                <a:ext uri="{63B3BB69-23CF-44E3-9099-C40C66FF867C}">
                  <a14:compatExt spid="_x0000_s1595"/>
                </a:ext>
                <a:ext uri="{FF2B5EF4-FFF2-40B4-BE49-F238E27FC236}">
                  <a16:creationId xmlns:a16="http://schemas.microsoft.com/office/drawing/2014/main" id="{00000000-0008-0000-0000-00003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89</xdr:row>
          <xdr:rowOff>25400</xdr:rowOff>
        </xdr:from>
        <xdr:to>
          <xdr:col>7</xdr:col>
          <xdr:colOff>279400</xdr:colOff>
          <xdr:row>89</xdr:row>
          <xdr:rowOff>165100</xdr:rowOff>
        </xdr:to>
        <xdr:sp macro="" textlink="">
          <xdr:nvSpPr>
            <xdr:cNvPr id="1596" name="Check Box 572" hidden="1">
              <a:extLst>
                <a:ext uri="{63B3BB69-23CF-44E3-9099-C40C66FF867C}">
                  <a14:compatExt spid="_x0000_s1596"/>
                </a:ext>
                <a:ext uri="{FF2B5EF4-FFF2-40B4-BE49-F238E27FC236}">
                  <a16:creationId xmlns:a16="http://schemas.microsoft.com/office/drawing/2014/main" id="{00000000-0008-0000-0000-00003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89</xdr:row>
          <xdr:rowOff>25400</xdr:rowOff>
        </xdr:from>
        <xdr:to>
          <xdr:col>8</xdr:col>
          <xdr:colOff>279400</xdr:colOff>
          <xdr:row>89</xdr:row>
          <xdr:rowOff>165100</xdr:rowOff>
        </xdr:to>
        <xdr:sp macro="" textlink="">
          <xdr:nvSpPr>
            <xdr:cNvPr id="1597" name="Check Box 573" hidden="1">
              <a:extLst>
                <a:ext uri="{63B3BB69-23CF-44E3-9099-C40C66FF867C}">
                  <a14:compatExt spid="_x0000_s1597"/>
                </a:ext>
                <a:ext uri="{FF2B5EF4-FFF2-40B4-BE49-F238E27FC236}">
                  <a16:creationId xmlns:a16="http://schemas.microsoft.com/office/drawing/2014/main" id="{00000000-0008-0000-0000-00003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90</xdr:row>
          <xdr:rowOff>25400</xdr:rowOff>
        </xdr:from>
        <xdr:to>
          <xdr:col>4</xdr:col>
          <xdr:colOff>279400</xdr:colOff>
          <xdr:row>90</xdr:row>
          <xdr:rowOff>165100</xdr:rowOff>
        </xdr:to>
        <xdr:sp macro="" textlink="">
          <xdr:nvSpPr>
            <xdr:cNvPr id="1598" name="Check Box 574" hidden="1">
              <a:extLst>
                <a:ext uri="{63B3BB69-23CF-44E3-9099-C40C66FF867C}">
                  <a14:compatExt spid="_x0000_s1598"/>
                </a:ext>
                <a:ext uri="{FF2B5EF4-FFF2-40B4-BE49-F238E27FC236}">
                  <a16:creationId xmlns:a16="http://schemas.microsoft.com/office/drawing/2014/main" id="{00000000-0008-0000-0000-00003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25400</xdr:rowOff>
        </xdr:from>
        <xdr:to>
          <xdr:col>4</xdr:col>
          <xdr:colOff>279400</xdr:colOff>
          <xdr:row>91</xdr:row>
          <xdr:rowOff>165100</xdr:rowOff>
        </xdr:to>
        <xdr:sp macro="" textlink="">
          <xdr:nvSpPr>
            <xdr:cNvPr id="1599" name="Check Box 575" hidden="1">
              <a:extLst>
                <a:ext uri="{63B3BB69-23CF-44E3-9099-C40C66FF867C}">
                  <a14:compatExt spid="_x0000_s1599"/>
                </a:ext>
                <a:ext uri="{FF2B5EF4-FFF2-40B4-BE49-F238E27FC236}">
                  <a16:creationId xmlns:a16="http://schemas.microsoft.com/office/drawing/2014/main" id="{00000000-0008-0000-0000-00003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90</xdr:row>
          <xdr:rowOff>25400</xdr:rowOff>
        </xdr:from>
        <xdr:to>
          <xdr:col>5</xdr:col>
          <xdr:colOff>279400</xdr:colOff>
          <xdr:row>90</xdr:row>
          <xdr:rowOff>165100</xdr:rowOff>
        </xdr:to>
        <xdr:sp macro="" textlink="">
          <xdr:nvSpPr>
            <xdr:cNvPr id="1600" name="Check Box 576" hidden="1">
              <a:extLst>
                <a:ext uri="{63B3BB69-23CF-44E3-9099-C40C66FF867C}">
                  <a14:compatExt spid="_x0000_s1600"/>
                </a:ext>
                <a:ext uri="{FF2B5EF4-FFF2-40B4-BE49-F238E27FC236}">
                  <a16:creationId xmlns:a16="http://schemas.microsoft.com/office/drawing/2014/main" id="{00000000-0008-0000-0000-00004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90</xdr:row>
          <xdr:rowOff>25400</xdr:rowOff>
        </xdr:from>
        <xdr:to>
          <xdr:col>5</xdr:col>
          <xdr:colOff>279400</xdr:colOff>
          <xdr:row>90</xdr:row>
          <xdr:rowOff>165100</xdr:rowOff>
        </xdr:to>
        <xdr:sp macro="" textlink="">
          <xdr:nvSpPr>
            <xdr:cNvPr id="1601" name="Check Box 577" hidden="1">
              <a:extLst>
                <a:ext uri="{63B3BB69-23CF-44E3-9099-C40C66FF867C}">
                  <a14:compatExt spid="_x0000_s1601"/>
                </a:ext>
                <a:ext uri="{FF2B5EF4-FFF2-40B4-BE49-F238E27FC236}">
                  <a16:creationId xmlns:a16="http://schemas.microsoft.com/office/drawing/2014/main" id="{00000000-0008-0000-0000-00004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91</xdr:row>
          <xdr:rowOff>25400</xdr:rowOff>
        </xdr:from>
        <xdr:to>
          <xdr:col>5</xdr:col>
          <xdr:colOff>279400</xdr:colOff>
          <xdr:row>91</xdr:row>
          <xdr:rowOff>165100</xdr:rowOff>
        </xdr:to>
        <xdr:sp macro="" textlink="">
          <xdr:nvSpPr>
            <xdr:cNvPr id="1602" name="Check Box 578" hidden="1">
              <a:extLst>
                <a:ext uri="{63B3BB69-23CF-44E3-9099-C40C66FF867C}">
                  <a14:compatExt spid="_x0000_s1602"/>
                </a:ext>
                <a:ext uri="{FF2B5EF4-FFF2-40B4-BE49-F238E27FC236}">
                  <a16:creationId xmlns:a16="http://schemas.microsoft.com/office/drawing/2014/main" id="{00000000-0008-0000-0000-00004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91</xdr:row>
          <xdr:rowOff>25400</xdr:rowOff>
        </xdr:from>
        <xdr:to>
          <xdr:col>5</xdr:col>
          <xdr:colOff>279400</xdr:colOff>
          <xdr:row>91</xdr:row>
          <xdr:rowOff>165100</xdr:rowOff>
        </xdr:to>
        <xdr:sp macro="" textlink="">
          <xdr:nvSpPr>
            <xdr:cNvPr id="1603" name="Check Box 579" hidden="1">
              <a:extLst>
                <a:ext uri="{63B3BB69-23CF-44E3-9099-C40C66FF867C}">
                  <a14:compatExt spid="_x0000_s1603"/>
                </a:ext>
                <a:ext uri="{FF2B5EF4-FFF2-40B4-BE49-F238E27FC236}">
                  <a16:creationId xmlns:a16="http://schemas.microsoft.com/office/drawing/2014/main" id="{00000000-0008-0000-0000-00004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90</xdr:row>
          <xdr:rowOff>25400</xdr:rowOff>
        </xdr:from>
        <xdr:to>
          <xdr:col>6</xdr:col>
          <xdr:colOff>279400</xdr:colOff>
          <xdr:row>90</xdr:row>
          <xdr:rowOff>165100</xdr:rowOff>
        </xdr:to>
        <xdr:sp macro="" textlink="">
          <xdr:nvSpPr>
            <xdr:cNvPr id="1604" name="Check Box 580" hidden="1">
              <a:extLst>
                <a:ext uri="{63B3BB69-23CF-44E3-9099-C40C66FF867C}">
                  <a14:compatExt spid="_x0000_s1604"/>
                </a:ext>
                <a:ext uri="{FF2B5EF4-FFF2-40B4-BE49-F238E27FC236}">
                  <a16:creationId xmlns:a16="http://schemas.microsoft.com/office/drawing/2014/main" id="{00000000-0008-0000-0000-00004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90</xdr:row>
          <xdr:rowOff>25400</xdr:rowOff>
        </xdr:from>
        <xdr:to>
          <xdr:col>6</xdr:col>
          <xdr:colOff>279400</xdr:colOff>
          <xdr:row>90</xdr:row>
          <xdr:rowOff>165100</xdr:rowOff>
        </xdr:to>
        <xdr:sp macro="" textlink="">
          <xdr:nvSpPr>
            <xdr:cNvPr id="1605" name="Check Box 581" hidden="1">
              <a:extLst>
                <a:ext uri="{63B3BB69-23CF-44E3-9099-C40C66FF867C}">
                  <a14:compatExt spid="_x0000_s1605"/>
                </a:ext>
                <a:ext uri="{FF2B5EF4-FFF2-40B4-BE49-F238E27FC236}">
                  <a16:creationId xmlns:a16="http://schemas.microsoft.com/office/drawing/2014/main" id="{00000000-0008-0000-0000-00004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91</xdr:row>
          <xdr:rowOff>25400</xdr:rowOff>
        </xdr:from>
        <xdr:to>
          <xdr:col>6</xdr:col>
          <xdr:colOff>279400</xdr:colOff>
          <xdr:row>91</xdr:row>
          <xdr:rowOff>165100</xdr:rowOff>
        </xdr:to>
        <xdr:sp macro="" textlink="">
          <xdr:nvSpPr>
            <xdr:cNvPr id="1606" name="Check Box 582" hidden="1">
              <a:extLst>
                <a:ext uri="{63B3BB69-23CF-44E3-9099-C40C66FF867C}">
                  <a14:compatExt spid="_x0000_s1606"/>
                </a:ext>
                <a:ext uri="{FF2B5EF4-FFF2-40B4-BE49-F238E27FC236}">
                  <a16:creationId xmlns:a16="http://schemas.microsoft.com/office/drawing/2014/main" id="{00000000-0008-0000-0000-00004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91</xdr:row>
          <xdr:rowOff>25400</xdr:rowOff>
        </xdr:from>
        <xdr:to>
          <xdr:col>6</xdr:col>
          <xdr:colOff>279400</xdr:colOff>
          <xdr:row>91</xdr:row>
          <xdr:rowOff>165100</xdr:rowOff>
        </xdr:to>
        <xdr:sp macro="" textlink="">
          <xdr:nvSpPr>
            <xdr:cNvPr id="1607" name="Check Box 583" hidden="1">
              <a:extLst>
                <a:ext uri="{63B3BB69-23CF-44E3-9099-C40C66FF867C}">
                  <a14:compatExt spid="_x0000_s1607"/>
                </a:ext>
                <a:ext uri="{FF2B5EF4-FFF2-40B4-BE49-F238E27FC236}">
                  <a16:creationId xmlns:a16="http://schemas.microsoft.com/office/drawing/2014/main" id="{00000000-0008-0000-0000-00004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90</xdr:row>
          <xdr:rowOff>25400</xdr:rowOff>
        </xdr:from>
        <xdr:to>
          <xdr:col>7</xdr:col>
          <xdr:colOff>279400</xdr:colOff>
          <xdr:row>90</xdr:row>
          <xdr:rowOff>165100</xdr:rowOff>
        </xdr:to>
        <xdr:sp macro="" textlink="">
          <xdr:nvSpPr>
            <xdr:cNvPr id="1608" name="Check Box 584" hidden="1">
              <a:extLst>
                <a:ext uri="{63B3BB69-23CF-44E3-9099-C40C66FF867C}">
                  <a14:compatExt spid="_x0000_s1608"/>
                </a:ext>
                <a:ext uri="{FF2B5EF4-FFF2-40B4-BE49-F238E27FC236}">
                  <a16:creationId xmlns:a16="http://schemas.microsoft.com/office/drawing/2014/main" id="{00000000-0008-0000-0000-00004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90</xdr:row>
          <xdr:rowOff>25400</xdr:rowOff>
        </xdr:from>
        <xdr:to>
          <xdr:col>7</xdr:col>
          <xdr:colOff>279400</xdr:colOff>
          <xdr:row>90</xdr:row>
          <xdr:rowOff>165100</xdr:rowOff>
        </xdr:to>
        <xdr:sp macro="" textlink="">
          <xdr:nvSpPr>
            <xdr:cNvPr id="1609" name="Check Box 585" hidden="1">
              <a:extLst>
                <a:ext uri="{63B3BB69-23CF-44E3-9099-C40C66FF867C}">
                  <a14:compatExt spid="_x0000_s1609"/>
                </a:ext>
                <a:ext uri="{FF2B5EF4-FFF2-40B4-BE49-F238E27FC236}">
                  <a16:creationId xmlns:a16="http://schemas.microsoft.com/office/drawing/2014/main" id="{00000000-0008-0000-0000-00004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91</xdr:row>
          <xdr:rowOff>25400</xdr:rowOff>
        </xdr:from>
        <xdr:to>
          <xdr:col>7</xdr:col>
          <xdr:colOff>279400</xdr:colOff>
          <xdr:row>91</xdr:row>
          <xdr:rowOff>165100</xdr:rowOff>
        </xdr:to>
        <xdr:sp macro="" textlink="">
          <xdr:nvSpPr>
            <xdr:cNvPr id="1610" name="Check Box 586" hidden="1">
              <a:extLst>
                <a:ext uri="{63B3BB69-23CF-44E3-9099-C40C66FF867C}">
                  <a14:compatExt spid="_x0000_s1610"/>
                </a:ext>
                <a:ext uri="{FF2B5EF4-FFF2-40B4-BE49-F238E27FC236}">
                  <a16:creationId xmlns:a16="http://schemas.microsoft.com/office/drawing/2014/main" id="{00000000-0008-0000-0000-00004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91</xdr:row>
          <xdr:rowOff>25400</xdr:rowOff>
        </xdr:from>
        <xdr:to>
          <xdr:col>7</xdr:col>
          <xdr:colOff>279400</xdr:colOff>
          <xdr:row>91</xdr:row>
          <xdr:rowOff>165100</xdr:rowOff>
        </xdr:to>
        <xdr:sp macro="" textlink="">
          <xdr:nvSpPr>
            <xdr:cNvPr id="1611" name="Check Box 587" hidden="1">
              <a:extLst>
                <a:ext uri="{63B3BB69-23CF-44E3-9099-C40C66FF867C}">
                  <a14:compatExt spid="_x0000_s1611"/>
                </a:ext>
                <a:ext uri="{FF2B5EF4-FFF2-40B4-BE49-F238E27FC236}">
                  <a16:creationId xmlns:a16="http://schemas.microsoft.com/office/drawing/2014/main" id="{00000000-0008-0000-0000-00004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90</xdr:row>
          <xdr:rowOff>25400</xdr:rowOff>
        </xdr:from>
        <xdr:to>
          <xdr:col>8</xdr:col>
          <xdr:colOff>279400</xdr:colOff>
          <xdr:row>90</xdr:row>
          <xdr:rowOff>165100</xdr:rowOff>
        </xdr:to>
        <xdr:sp macro="" textlink="">
          <xdr:nvSpPr>
            <xdr:cNvPr id="1612" name="Check Box 588" hidden="1">
              <a:extLst>
                <a:ext uri="{63B3BB69-23CF-44E3-9099-C40C66FF867C}">
                  <a14:compatExt spid="_x0000_s1612"/>
                </a:ext>
                <a:ext uri="{FF2B5EF4-FFF2-40B4-BE49-F238E27FC236}">
                  <a16:creationId xmlns:a16="http://schemas.microsoft.com/office/drawing/2014/main" id="{00000000-0008-0000-0000-00004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90</xdr:row>
          <xdr:rowOff>25400</xdr:rowOff>
        </xdr:from>
        <xdr:to>
          <xdr:col>8</xdr:col>
          <xdr:colOff>279400</xdr:colOff>
          <xdr:row>90</xdr:row>
          <xdr:rowOff>165100</xdr:rowOff>
        </xdr:to>
        <xdr:sp macro="" textlink="">
          <xdr:nvSpPr>
            <xdr:cNvPr id="1613" name="Check Box 589" hidden="1">
              <a:extLst>
                <a:ext uri="{63B3BB69-23CF-44E3-9099-C40C66FF867C}">
                  <a14:compatExt spid="_x0000_s1613"/>
                </a:ext>
                <a:ext uri="{FF2B5EF4-FFF2-40B4-BE49-F238E27FC236}">
                  <a16:creationId xmlns:a16="http://schemas.microsoft.com/office/drawing/2014/main" id="{00000000-0008-0000-0000-00004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91</xdr:row>
          <xdr:rowOff>25400</xdr:rowOff>
        </xdr:from>
        <xdr:to>
          <xdr:col>8</xdr:col>
          <xdr:colOff>279400</xdr:colOff>
          <xdr:row>91</xdr:row>
          <xdr:rowOff>165100</xdr:rowOff>
        </xdr:to>
        <xdr:sp macro="" textlink="">
          <xdr:nvSpPr>
            <xdr:cNvPr id="1614" name="Check Box 590" hidden="1">
              <a:extLst>
                <a:ext uri="{63B3BB69-23CF-44E3-9099-C40C66FF867C}">
                  <a14:compatExt spid="_x0000_s1614"/>
                </a:ext>
                <a:ext uri="{FF2B5EF4-FFF2-40B4-BE49-F238E27FC236}">
                  <a16:creationId xmlns:a16="http://schemas.microsoft.com/office/drawing/2014/main" id="{00000000-0008-0000-0000-00004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91</xdr:row>
          <xdr:rowOff>25400</xdr:rowOff>
        </xdr:from>
        <xdr:to>
          <xdr:col>8</xdr:col>
          <xdr:colOff>279400</xdr:colOff>
          <xdr:row>91</xdr:row>
          <xdr:rowOff>165100</xdr:rowOff>
        </xdr:to>
        <xdr:sp macro="" textlink="">
          <xdr:nvSpPr>
            <xdr:cNvPr id="1615" name="Check Box 591" hidden="1">
              <a:extLst>
                <a:ext uri="{63B3BB69-23CF-44E3-9099-C40C66FF867C}">
                  <a14:compatExt spid="_x0000_s1615"/>
                </a:ext>
                <a:ext uri="{FF2B5EF4-FFF2-40B4-BE49-F238E27FC236}">
                  <a16:creationId xmlns:a16="http://schemas.microsoft.com/office/drawing/2014/main" id="{00000000-0008-0000-0000-00004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16</xdr:col>
      <xdr:colOff>166934</xdr:colOff>
      <xdr:row>26</xdr:row>
      <xdr:rowOff>121778</xdr:rowOff>
    </xdr:from>
    <xdr:to>
      <xdr:col>22</xdr:col>
      <xdr:colOff>43108</xdr:colOff>
      <xdr:row>57</xdr:row>
      <xdr:rowOff>81152</xdr:rowOff>
    </xdr:to>
    <xdr:sp macro="" textlink="">
      <xdr:nvSpPr>
        <xdr:cNvPr id="23" name="자유형: 도형 22">
          <a:extLst>
            <a:ext uri="{FF2B5EF4-FFF2-40B4-BE49-F238E27FC236}">
              <a16:creationId xmlns:a16="http://schemas.microsoft.com/office/drawing/2014/main" id="{6FB8F182-5EB6-E8E8-2BFD-ECE2508EA8F2}"/>
            </a:ext>
          </a:extLst>
        </xdr:cNvPr>
        <xdr:cNvSpPr/>
      </xdr:nvSpPr>
      <xdr:spPr>
        <a:xfrm>
          <a:off x="3252637" y="4725528"/>
          <a:ext cx="1007268" cy="4622655"/>
        </a:xfrm>
        <a:custGeom>
          <a:avLst/>
          <a:gdLst>
            <a:gd name="connsiteX0" fmla="*/ 0 w 1085850"/>
            <a:gd name="connsiteY0" fmla="*/ 0 h 3962400"/>
            <a:gd name="connsiteX1" fmla="*/ 1066800 w 1085850"/>
            <a:gd name="connsiteY1" fmla="*/ 457200 h 3962400"/>
            <a:gd name="connsiteX2" fmla="*/ 1085850 w 1085850"/>
            <a:gd name="connsiteY2" fmla="*/ 3790950 h 3962400"/>
            <a:gd name="connsiteX3" fmla="*/ 0 w 1085850"/>
            <a:gd name="connsiteY3" fmla="*/ 3962400 h 3962400"/>
            <a:gd name="connsiteX4" fmla="*/ 0 w 1085850"/>
            <a:gd name="connsiteY4" fmla="*/ 0 h 39624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85850" h="3962400">
              <a:moveTo>
                <a:pt x="0" y="0"/>
              </a:moveTo>
              <a:lnTo>
                <a:pt x="1066800" y="457200"/>
              </a:lnTo>
              <a:lnTo>
                <a:pt x="1085850" y="3790950"/>
              </a:lnTo>
              <a:lnTo>
                <a:pt x="0" y="3962400"/>
              </a:lnTo>
              <a:lnTo>
                <a:pt x="0" y="0"/>
              </a:lnTo>
              <a:close/>
            </a:path>
          </a:pathLst>
        </a:custGeom>
        <a:gradFill flip="none" rotWithShape="1">
          <a:gsLst>
            <a:gs pos="0">
              <a:schemeClr val="accent1">
                <a:lumMod val="5000"/>
                <a:lumOff val="95000"/>
                <a:alpha val="77000"/>
              </a:schemeClr>
            </a:gs>
            <a:gs pos="100000">
              <a:schemeClr val="bg2">
                <a:lumMod val="75000"/>
                <a:alpha val="6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4</xdr:col>
      <xdr:colOff>0</xdr:colOff>
      <xdr:row>25</xdr:row>
      <xdr:rowOff>155973</xdr:rowOff>
    </xdr:from>
    <xdr:to>
      <xdr:col>29</xdr:col>
      <xdr:colOff>100263</xdr:colOff>
      <xdr:row>57</xdr:row>
      <xdr:rowOff>61204</xdr:rowOff>
    </xdr:to>
    <xdr:graphicFrame macro="">
      <xdr:nvGraphicFramePr>
        <xdr:cNvPr id="7" name="차트 6">
          <a:extLst>
            <a:ext uri="{FF2B5EF4-FFF2-40B4-BE49-F238E27FC236}">
              <a16:creationId xmlns:a16="http://schemas.microsoft.com/office/drawing/2014/main" id="{7D4334E2-3EDB-481C-9362-1C0C90CFF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58989</xdr:colOff>
      <xdr:row>1</xdr:row>
      <xdr:rowOff>288890</xdr:rowOff>
    </xdr:from>
    <xdr:to>
      <xdr:col>36</xdr:col>
      <xdr:colOff>45222</xdr:colOff>
      <xdr:row>2</xdr:row>
      <xdr:rowOff>100247</xdr:rowOff>
    </xdr:to>
    <xdr:grpSp>
      <xdr:nvGrpSpPr>
        <xdr:cNvPr id="17" name="그룹 16">
          <a:extLst>
            <a:ext uri="{FF2B5EF4-FFF2-40B4-BE49-F238E27FC236}">
              <a16:creationId xmlns:a16="http://schemas.microsoft.com/office/drawing/2014/main" id="{8D1DBD61-A7CE-E4C2-1C68-94F73F690AE7}"/>
            </a:ext>
          </a:extLst>
        </xdr:cNvPr>
        <xdr:cNvGrpSpPr/>
      </xdr:nvGrpSpPr>
      <xdr:grpSpPr>
        <a:xfrm>
          <a:off x="7114545" y="359446"/>
          <a:ext cx="1340899" cy="192357"/>
          <a:chOff x="122200" y="7373135"/>
          <a:chExt cx="1281633" cy="206784"/>
        </a:xfrm>
      </xdr:grpSpPr>
      <xdr:sp macro="" textlink="">
        <xdr:nvSpPr>
          <xdr:cNvPr id="10" name="직사각형 9">
            <a:extLst>
              <a:ext uri="{FF2B5EF4-FFF2-40B4-BE49-F238E27FC236}">
                <a16:creationId xmlns:a16="http://schemas.microsoft.com/office/drawing/2014/main" id="{B8F925BF-6B7F-41A0-8F00-620E73D07C9E}"/>
              </a:ext>
            </a:extLst>
          </xdr:cNvPr>
          <xdr:cNvSpPr/>
        </xdr:nvSpPr>
        <xdr:spPr>
          <a:xfrm>
            <a:off x="220229" y="7374417"/>
            <a:ext cx="1183604" cy="205502"/>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기업 의견</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11" name="직각 삼각형 10">
            <a:extLst>
              <a:ext uri="{FF2B5EF4-FFF2-40B4-BE49-F238E27FC236}">
                <a16:creationId xmlns:a16="http://schemas.microsoft.com/office/drawing/2014/main" id="{55F4D609-DAE3-48E5-90B3-376275DEB958}"/>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editAs="oneCell">
    <xdr:from>
      <xdr:col>28</xdr:col>
      <xdr:colOff>223757</xdr:colOff>
      <xdr:row>11</xdr:row>
      <xdr:rowOff>83787</xdr:rowOff>
    </xdr:from>
    <xdr:to>
      <xdr:col>28</xdr:col>
      <xdr:colOff>561339</xdr:colOff>
      <xdr:row>12</xdr:row>
      <xdr:rowOff>214069</xdr:rowOff>
    </xdr:to>
    <xdr:pic>
      <xdr:nvPicPr>
        <xdr:cNvPr id="5" name="그래픽 4" descr="전구 및 기어  단색으로 채워진">
          <a:extLst>
            <a:ext uri="{FF2B5EF4-FFF2-40B4-BE49-F238E27FC236}">
              <a16:creationId xmlns:a16="http://schemas.microsoft.com/office/drawing/2014/main" id="{05EF4573-5F20-4C5E-2857-FB1E9816826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29182" y="1884012"/>
          <a:ext cx="332568" cy="339832"/>
        </a:xfrm>
        <a:prstGeom prst="rect">
          <a:avLst/>
        </a:prstGeom>
      </xdr:spPr>
    </xdr:pic>
    <xdr:clientData/>
  </xdr:twoCellAnchor>
  <xdr:twoCellAnchor>
    <xdr:from>
      <xdr:col>17</xdr:col>
      <xdr:colOff>36809</xdr:colOff>
      <xdr:row>12</xdr:row>
      <xdr:rowOff>49885</xdr:rowOff>
    </xdr:from>
    <xdr:to>
      <xdr:col>23</xdr:col>
      <xdr:colOff>87457</xdr:colOff>
      <xdr:row>13</xdr:row>
      <xdr:rowOff>32561</xdr:rowOff>
    </xdr:to>
    <xdr:grpSp>
      <xdr:nvGrpSpPr>
        <xdr:cNvPr id="15" name="그룹 14">
          <a:extLst>
            <a:ext uri="{FF2B5EF4-FFF2-40B4-BE49-F238E27FC236}">
              <a16:creationId xmlns:a16="http://schemas.microsoft.com/office/drawing/2014/main" id="{F84BA955-DAA7-40DC-93AF-4AF98CD9FE87}"/>
            </a:ext>
          </a:extLst>
        </xdr:cNvPr>
        <xdr:cNvGrpSpPr/>
      </xdr:nvGrpSpPr>
      <xdr:grpSpPr>
        <a:xfrm>
          <a:off x="3719809" y="1954885"/>
          <a:ext cx="1320648" cy="180232"/>
          <a:chOff x="122200" y="7373135"/>
          <a:chExt cx="1281633" cy="186164"/>
        </a:xfrm>
      </xdr:grpSpPr>
      <xdr:sp macro="" textlink="">
        <xdr:nvSpPr>
          <xdr:cNvPr id="18" name="직사각형 17">
            <a:extLst>
              <a:ext uri="{FF2B5EF4-FFF2-40B4-BE49-F238E27FC236}">
                <a16:creationId xmlns:a16="http://schemas.microsoft.com/office/drawing/2014/main" id="{8531CAB0-E445-6A40-7670-DF6388FDA3AD}"/>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진단 결과</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19" name="직각 삼각형 18">
            <a:extLst>
              <a:ext uri="{FF2B5EF4-FFF2-40B4-BE49-F238E27FC236}">
                <a16:creationId xmlns:a16="http://schemas.microsoft.com/office/drawing/2014/main" id="{882F7E58-7C86-B53A-4426-9BD22B0F02E2}"/>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1</xdr:col>
      <xdr:colOff>9525</xdr:colOff>
      <xdr:row>24</xdr:row>
      <xdr:rowOff>104775</xdr:rowOff>
    </xdr:from>
    <xdr:to>
      <xdr:col>6</xdr:col>
      <xdr:colOff>155423</xdr:colOff>
      <xdr:row>26</xdr:row>
      <xdr:rowOff>1726</xdr:rowOff>
    </xdr:to>
    <xdr:grpSp>
      <xdr:nvGrpSpPr>
        <xdr:cNvPr id="20" name="그룹 19">
          <a:extLst>
            <a:ext uri="{FF2B5EF4-FFF2-40B4-BE49-F238E27FC236}">
              <a16:creationId xmlns:a16="http://schemas.microsoft.com/office/drawing/2014/main" id="{12208704-3ABD-4CD0-8594-BAC61148E359}"/>
            </a:ext>
          </a:extLst>
        </xdr:cNvPr>
        <xdr:cNvGrpSpPr/>
      </xdr:nvGrpSpPr>
      <xdr:grpSpPr>
        <a:xfrm>
          <a:off x="80081" y="4196997"/>
          <a:ext cx="1317120" cy="193285"/>
          <a:chOff x="122200" y="7373135"/>
          <a:chExt cx="1281633" cy="186164"/>
        </a:xfrm>
      </xdr:grpSpPr>
      <xdr:sp macro="" textlink="">
        <xdr:nvSpPr>
          <xdr:cNvPr id="21" name="직사각형 20">
            <a:extLst>
              <a:ext uri="{FF2B5EF4-FFF2-40B4-BE49-F238E27FC236}">
                <a16:creationId xmlns:a16="http://schemas.microsoft.com/office/drawing/2014/main" id="{1EF44B07-7FE7-81BC-0B7F-F0F8F66C8D38}"/>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상세 내용</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22" name="직각 삼각형 21">
            <a:extLst>
              <a:ext uri="{FF2B5EF4-FFF2-40B4-BE49-F238E27FC236}">
                <a16:creationId xmlns:a16="http://schemas.microsoft.com/office/drawing/2014/main" id="{555A2E60-C0D4-FA40-F06D-307C4D0CF4B8}"/>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32</xdr:col>
      <xdr:colOff>47960</xdr:colOff>
      <xdr:row>24</xdr:row>
      <xdr:rowOff>101929</xdr:rowOff>
    </xdr:from>
    <xdr:to>
      <xdr:col>36</xdr:col>
      <xdr:colOff>34193</xdr:colOff>
      <xdr:row>25</xdr:row>
      <xdr:rowOff>160436</xdr:rowOff>
    </xdr:to>
    <xdr:grpSp>
      <xdr:nvGrpSpPr>
        <xdr:cNvPr id="25" name="그룹 24">
          <a:extLst>
            <a:ext uri="{FF2B5EF4-FFF2-40B4-BE49-F238E27FC236}">
              <a16:creationId xmlns:a16="http://schemas.microsoft.com/office/drawing/2014/main" id="{ADDD97C9-1305-46FA-BD08-78BC312C6878}"/>
            </a:ext>
          </a:extLst>
        </xdr:cNvPr>
        <xdr:cNvGrpSpPr/>
      </xdr:nvGrpSpPr>
      <xdr:grpSpPr>
        <a:xfrm>
          <a:off x="7103516" y="4194151"/>
          <a:ext cx="1340899" cy="185507"/>
          <a:chOff x="122200" y="7373135"/>
          <a:chExt cx="1281633" cy="203012"/>
        </a:xfrm>
      </xdr:grpSpPr>
      <xdr:sp macro="" textlink="">
        <xdr:nvSpPr>
          <xdr:cNvPr id="26" name="직사각형 25">
            <a:extLst>
              <a:ext uri="{FF2B5EF4-FFF2-40B4-BE49-F238E27FC236}">
                <a16:creationId xmlns:a16="http://schemas.microsoft.com/office/drawing/2014/main" id="{9AF6C7B4-5402-672E-CFDF-7EC3F0DAF0D4}"/>
              </a:ext>
            </a:extLst>
          </xdr:cNvPr>
          <xdr:cNvSpPr/>
        </xdr:nvSpPr>
        <xdr:spPr>
          <a:xfrm>
            <a:off x="220229" y="7374417"/>
            <a:ext cx="1183604" cy="201730"/>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종합 의견</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27" name="직각 삼각형 26">
            <a:extLst>
              <a:ext uri="{FF2B5EF4-FFF2-40B4-BE49-F238E27FC236}">
                <a16:creationId xmlns:a16="http://schemas.microsoft.com/office/drawing/2014/main" id="{59AAC66F-54DD-1246-60F0-1A6978AEA172}"/>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1</xdr:col>
      <xdr:colOff>79709</xdr:colOff>
      <xdr:row>10</xdr:row>
      <xdr:rowOff>10027</xdr:rowOff>
    </xdr:from>
    <xdr:to>
      <xdr:col>16</xdr:col>
      <xdr:colOff>110289</xdr:colOff>
      <xdr:row>23</xdr:row>
      <xdr:rowOff>107250</xdr:rowOff>
    </xdr:to>
    <xdr:grpSp>
      <xdr:nvGrpSpPr>
        <xdr:cNvPr id="2" name="그룹 1">
          <a:extLst>
            <a:ext uri="{FF2B5EF4-FFF2-40B4-BE49-F238E27FC236}">
              <a16:creationId xmlns:a16="http://schemas.microsoft.com/office/drawing/2014/main" id="{AEC76CDE-1906-4FDD-AE56-ECC139DFB594}"/>
            </a:ext>
          </a:extLst>
        </xdr:cNvPr>
        <xdr:cNvGrpSpPr/>
      </xdr:nvGrpSpPr>
      <xdr:grpSpPr>
        <a:xfrm>
          <a:off x="150265" y="1661027"/>
          <a:ext cx="3431357" cy="2411445"/>
          <a:chOff x="6715933" y="3176408"/>
          <a:chExt cx="3640487" cy="2899304"/>
        </a:xfrm>
      </xdr:grpSpPr>
      <xdr:grpSp>
        <xdr:nvGrpSpPr>
          <xdr:cNvPr id="4" name="그룹 3">
            <a:extLst>
              <a:ext uri="{FF2B5EF4-FFF2-40B4-BE49-F238E27FC236}">
                <a16:creationId xmlns:a16="http://schemas.microsoft.com/office/drawing/2014/main" id="{F321446F-FB91-BC8B-69E6-E59CD5C6513A}"/>
              </a:ext>
            </a:extLst>
          </xdr:cNvPr>
          <xdr:cNvGrpSpPr/>
        </xdr:nvGrpSpPr>
        <xdr:grpSpPr>
          <a:xfrm>
            <a:off x="6850685" y="3300468"/>
            <a:ext cx="2909004" cy="2775244"/>
            <a:chOff x="6607892" y="4808865"/>
            <a:chExt cx="2854048" cy="2722941"/>
          </a:xfrm>
        </xdr:grpSpPr>
        <xdr:pic>
          <xdr:nvPicPr>
            <xdr:cNvPr id="29" name="그림 28">
              <a:extLst>
                <a:ext uri="{FF2B5EF4-FFF2-40B4-BE49-F238E27FC236}">
                  <a16:creationId xmlns:a16="http://schemas.microsoft.com/office/drawing/2014/main" id="{C4407C7E-0473-3BB1-EC10-A7002AAE86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9817725">
              <a:off x="6607892" y="4808865"/>
              <a:ext cx="2854048" cy="2722941"/>
            </a:xfrm>
            <a:prstGeom prst="rect">
              <a:avLst/>
            </a:prstGeom>
          </xdr:spPr>
        </xdr:pic>
        <xdr:sp macro="" textlink="">
          <xdr:nvSpPr>
            <xdr:cNvPr id="30" name="TextBox 29">
              <a:extLst>
                <a:ext uri="{FF2B5EF4-FFF2-40B4-BE49-F238E27FC236}">
                  <a16:creationId xmlns:a16="http://schemas.microsoft.com/office/drawing/2014/main" id="{4230BC6B-4667-3552-FEA9-439AE6875B29}"/>
                </a:ext>
              </a:extLst>
            </xdr:cNvPr>
            <xdr:cNvSpPr txBox="1"/>
          </xdr:nvSpPr>
          <xdr:spPr>
            <a:xfrm rot="1193770">
              <a:off x="6987320" y="7015083"/>
              <a:ext cx="907488" cy="35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accent2">
                      <a:lumMod val="7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경제적성과</a:t>
              </a:r>
            </a:p>
          </xdr:txBody>
        </xdr:sp>
        <xdr:sp macro="" textlink="">
          <xdr:nvSpPr>
            <xdr:cNvPr id="31" name="TextBox 30">
              <a:extLst>
                <a:ext uri="{FF2B5EF4-FFF2-40B4-BE49-F238E27FC236}">
                  <a16:creationId xmlns:a16="http://schemas.microsoft.com/office/drawing/2014/main" id="{917E18D7-3775-928E-183E-1E840696C9F2}"/>
                </a:ext>
              </a:extLst>
            </xdr:cNvPr>
            <xdr:cNvSpPr txBox="1"/>
          </xdr:nvSpPr>
          <xdr:spPr>
            <a:xfrm rot="2393124">
              <a:off x="8266839" y="5067188"/>
              <a:ext cx="984950" cy="323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tx2">
                      <a:lumMod val="75000"/>
                      <a:lumOff val="2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사회적성과</a:t>
              </a:r>
            </a:p>
          </xdr:txBody>
        </xdr:sp>
        <xdr:sp macro="" textlink="">
          <xdr:nvSpPr>
            <xdr:cNvPr id="32" name="TextBox 31">
              <a:extLst>
                <a:ext uri="{FF2B5EF4-FFF2-40B4-BE49-F238E27FC236}">
                  <a16:creationId xmlns:a16="http://schemas.microsoft.com/office/drawing/2014/main" id="{F811BD6A-BA93-C9F7-8B52-BBF018454C98}"/>
                </a:ext>
              </a:extLst>
            </xdr:cNvPr>
            <xdr:cNvSpPr txBox="1"/>
          </xdr:nvSpPr>
          <xdr:spPr>
            <a:xfrm rot="18476302">
              <a:off x="6769163" y="5160164"/>
              <a:ext cx="842183" cy="323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accent6">
                      <a:lumMod val="7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혁신성과</a:t>
              </a:r>
            </a:p>
          </xdr:txBody>
        </xdr:sp>
      </xdr:grpSp>
      <xdr:graphicFrame macro="">
        <xdr:nvGraphicFramePr>
          <xdr:cNvPr id="28" name="차트 27">
            <a:extLst>
              <a:ext uri="{FF2B5EF4-FFF2-40B4-BE49-F238E27FC236}">
                <a16:creationId xmlns:a16="http://schemas.microsoft.com/office/drawing/2014/main" id="{C9AEF1FB-3004-E5FA-1BE5-8E378014B5FB}"/>
              </a:ext>
            </a:extLst>
          </xdr:cNvPr>
          <xdr:cNvGraphicFramePr>
            <a:graphicFrameLocks/>
          </xdr:cNvGraphicFramePr>
        </xdr:nvGraphicFramePr>
        <xdr:xfrm>
          <a:off x="6715933" y="3176408"/>
          <a:ext cx="3640487" cy="267151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27</xdr:col>
      <xdr:colOff>122377</xdr:colOff>
      <xdr:row>59</xdr:row>
      <xdr:rowOff>30079</xdr:rowOff>
    </xdr:from>
    <xdr:to>
      <xdr:col>29</xdr:col>
      <xdr:colOff>99453</xdr:colOff>
      <xdr:row>61</xdr:row>
      <xdr:rowOff>93906</xdr:rowOff>
    </xdr:to>
    <xdr:pic>
      <xdr:nvPicPr>
        <xdr:cNvPr id="3" name="그림 2" descr="텍스트, 폰트, 로고, 그래픽이(가) 표시된 사진&#10;&#10;자동 생성된 설명">
          <a:extLst>
            <a:ext uri="{FF2B5EF4-FFF2-40B4-BE49-F238E27FC236}">
              <a16:creationId xmlns:a16="http://schemas.microsoft.com/office/drawing/2014/main" id="{4E009ADA-67F5-46BD-A196-E495AEF1A3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26035" y="9695447"/>
          <a:ext cx="799234" cy="364616"/>
        </a:xfrm>
        <a:prstGeom prst="rect">
          <a:avLst/>
        </a:prstGeom>
      </xdr:spPr>
    </xdr:pic>
    <xdr:clientData/>
  </xdr:twoCellAnchor>
  <xdr:twoCellAnchor editAs="oneCell">
    <xdr:from>
      <xdr:col>20</xdr:col>
      <xdr:colOff>50130</xdr:colOff>
      <xdr:row>59</xdr:row>
      <xdr:rowOff>132606</xdr:rowOff>
    </xdr:from>
    <xdr:to>
      <xdr:col>26</xdr:col>
      <xdr:colOff>180615</xdr:colOff>
      <xdr:row>61</xdr:row>
      <xdr:rowOff>93907</xdr:rowOff>
    </xdr:to>
    <xdr:pic>
      <xdr:nvPicPr>
        <xdr:cNvPr id="8" name="그림 7">
          <a:extLst>
            <a:ext uri="{FF2B5EF4-FFF2-40B4-BE49-F238E27FC236}">
              <a16:creationId xmlns:a16="http://schemas.microsoft.com/office/drawing/2014/main" id="{A2FF31C6-1D85-439B-B8C7-AFDF46D53F3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20288" y="9797974"/>
          <a:ext cx="1273485" cy="262090"/>
        </a:xfrm>
        <a:prstGeom prst="rect">
          <a:avLst/>
        </a:prstGeom>
      </xdr:spPr>
    </xdr:pic>
    <xdr:clientData/>
  </xdr:twoCellAnchor>
  <xdr:twoCellAnchor editAs="oneCell">
    <xdr:from>
      <xdr:col>48</xdr:col>
      <xdr:colOff>292827</xdr:colOff>
      <xdr:row>59</xdr:row>
      <xdr:rowOff>50132</xdr:rowOff>
    </xdr:from>
    <xdr:to>
      <xdr:col>50</xdr:col>
      <xdr:colOff>490482</xdr:colOff>
      <xdr:row>61</xdr:row>
      <xdr:rowOff>113959</xdr:rowOff>
    </xdr:to>
    <xdr:pic>
      <xdr:nvPicPr>
        <xdr:cNvPr id="13" name="그림 12" descr="텍스트, 폰트, 로고, 그래픽이(가) 표시된 사진&#10;&#10;자동 생성된 설명">
          <a:extLst>
            <a:ext uri="{FF2B5EF4-FFF2-40B4-BE49-F238E27FC236}">
              <a16:creationId xmlns:a16="http://schemas.microsoft.com/office/drawing/2014/main" id="{5B786180-180A-4DF8-AC58-EABCF3AF42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12011" y="9715500"/>
          <a:ext cx="799234" cy="364616"/>
        </a:xfrm>
        <a:prstGeom prst="rect">
          <a:avLst/>
        </a:prstGeom>
      </xdr:spPr>
    </xdr:pic>
    <xdr:clientData/>
  </xdr:twoCellAnchor>
  <xdr:twoCellAnchor editAs="oneCell">
    <xdr:from>
      <xdr:col>44</xdr:col>
      <xdr:colOff>90238</xdr:colOff>
      <xdr:row>59</xdr:row>
      <xdr:rowOff>152659</xdr:rowOff>
    </xdr:from>
    <xdr:to>
      <xdr:col>48</xdr:col>
      <xdr:colOff>160565</xdr:colOff>
      <xdr:row>61</xdr:row>
      <xdr:rowOff>113960</xdr:rowOff>
    </xdr:to>
    <xdr:pic>
      <xdr:nvPicPr>
        <xdr:cNvPr id="14" name="그림 13">
          <a:extLst>
            <a:ext uri="{FF2B5EF4-FFF2-40B4-BE49-F238E27FC236}">
              <a16:creationId xmlns:a16="http://schemas.microsoft.com/office/drawing/2014/main" id="{F857946F-3F99-4FD1-A3A1-C7C32151B72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006264" y="9818027"/>
          <a:ext cx="1273485" cy="262090"/>
        </a:xfrm>
        <a:prstGeom prst="rect">
          <a:avLst/>
        </a:prstGeom>
      </xdr:spPr>
    </xdr:pic>
    <xdr:clientData/>
  </xdr:twoCellAnchor>
  <xdr:twoCellAnchor editAs="oneCell">
    <xdr:from>
      <xdr:col>26</xdr:col>
      <xdr:colOff>136774</xdr:colOff>
      <xdr:row>25</xdr:row>
      <xdr:rowOff>69453</xdr:rowOff>
    </xdr:from>
    <xdr:to>
      <xdr:col>29</xdr:col>
      <xdr:colOff>33081</xdr:colOff>
      <xdr:row>26</xdr:row>
      <xdr:rowOff>148226</xdr:rowOff>
    </xdr:to>
    <xdr:pic>
      <xdr:nvPicPr>
        <xdr:cNvPr id="16" name="그림 15">
          <a:extLst>
            <a:ext uri="{FF2B5EF4-FFF2-40B4-BE49-F238E27FC236}">
              <a16:creationId xmlns:a16="http://schemas.microsoft.com/office/drawing/2014/main" id="{97D3AC99-CB82-CA6C-0566-8635A906C1BD}"/>
            </a:ext>
          </a:extLst>
        </xdr:cNvPr>
        <xdr:cNvPicPr>
          <a:picLocks noChangeAspect="1"/>
        </xdr:cNvPicPr>
      </xdr:nvPicPr>
      <xdr:blipFill>
        <a:blip xmlns:r="http://schemas.openxmlformats.org/officeDocument/2006/relationships" r:embed="rId8"/>
        <a:stretch>
          <a:fillRect/>
        </a:stretch>
      </xdr:blipFill>
      <xdr:spPr>
        <a:xfrm>
          <a:off x="5107633" y="4504531"/>
          <a:ext cx="898417" cy="2474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96612</xdr:colOff>
      <xdr:row>0</xdr:row>
      <xdr:rowOff>204107</xdr:rowOff>
    </xdr:from>
    <xdr:to>
      <xdr:col>2</xdr:col>
      <xdr:colOff>1438471</xdr:colOff>
      <xdr:row>3</xdr:row>
      <xdr:rowOff>161731</xdr:rowOff>
    </xdr:to>
    <xdr:sp macro="" textlink="">
      <xdr:nvSpPr>
        <xdr:cNvPr id="4" name="직사각형 3">
          <a:extLst>
            <a:ext uri="{FF2B5EF4-FFF2-40B4-BE49-F238E27FC236}">
              <a16:creationId xmlns:a16="http://schemas.microsoft.com/office/drawing/2014/main" id="{C7F00993-52C5-4D2C-BDD5-BF15DD1CDEA7}"/>
            </a:ext>
          </a:extLst>
        </xdr:cNvPr>
        <xdr:cNvSpPr/>
      </xdr:nvSpPr>
      <xdr:spPr>
        <a:xfrm>
          <a:off x="96612" y="204107"/>
          <a:ext cx="7319282" cy="540787"/>
        </a:xfrm>
        <a:prstGeom prst="rect">
          <a:avLst/>
        </a:prstGeom>
        <a:solidFill>
          <a:schemeClr val="tx1">
            <a:lumMod val="65000"/>
            <a:lumOff val="3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ko-KR" altLang="en-US"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기업 자가진단 </a:t>
          </a:r>
          <a:r>
            <a:rPr lang="en-US" altLang="ko-KR"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a:t>
          </a:r>
          <a:r>
            <a:rPr lang="ko-KR" altLang="en-US"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심화</a:t>
          </a:r>
          <a:r>
            <a:rPr lang="en-US" altLang="ko-KR" sz="14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a:t>
          </a:r>
          <a:endParaRPr lang="ko-KR" altLang="en-US" sz="1100" b="1" kern="1200">
            <a:solidFill>
              <a:schemeClr val="bg1"/>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clientData/>
  </xdr:twoCellAnchor>
  <mc:AlternateContent xmlns:mc="http://schemas.openxmlformats.org/markup-compatibility/2006">
    <mc:Choice xmlns:a14="http://schemas.microsoft.com/office/drawing/2010/main" Requires="a14">
      <xdr:twoCellAnchor editAs="oneCell">
        <xdr:from>
          <xdr:col>4</xdr:col>
          <xdr:colOff>63500</xdr:colOff>
          <xdr:row>6</xdr:row>
          <xdr:rowOff>12700</xdr:rowOff>
        </xdr:from>
        <xdr:to>
          <xdr:col>4</xdr:col>
          <xdr:colOff>279400</xdr:colOff>
          <xdr:row>6</xdr:row>
          <xdr:rowOff>177800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2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6</xdr:row>
          <xdr:rowOff>12700</xdr:rowOff>
        </xdr:from>
        <xdr:to>
          <xdr:col>6</xdr:col>
          <xdr:colOff>279400</xdr:colOff>
          <xdr:row>6</xdr:row>
          <xdr:rowOff>177800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2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7</xdr:row>
          <xdr:rowOff>12700</xdr:rowOff>
        </xdr:from>
        <xdr:to>
          <xdr:col>6</xdr:col>
          <xdr:colOff>279400</xdr:colOff>
          <xdr:row>7</xdr:row>
          <xdr:rowOff>177800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2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xdr:row>
          <xdr:rowOff>12700</xdr:rowOff>
        </xdr:from>
        <xdr:to>
          <xdr:col>4</xdr:col>
          <xdr:colOff>279400</xdr:colOff>
          <xdr:row>7</xdr:row>
          <xdr:rowOff>177800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2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xdr:row>
          <xdr:rowOff>12700</xdr:rowOff>
        </xdr:from>
        <xdr:to>
          <xdr:col>4</xdr:col>
          <xdr:colOff>279400</xdr:colOff>
          <xdr:row>9</xdr:row>
          <xdr:rowOff>177800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2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xdr:row>
          <xdr:rowOff>12700</xdr:rowOff>
        </xdr:from>
        <xdr:to>
          <xdr:col>4</xdr:col>
          <xdr:colOff>279400</xdr:colOff>
          <xdr:row>10</xdr:row>
          <xdr:rowOff>177800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2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xdr:row>
          <xdr:rowOff>12700</xdr:rowOff>
        </xdr:from>
        <xdr:to>
          <xdr:col>4</xdr:col>
          <xdr:colOff>279400</xdr:colOff>
          <xdr:row>11</xdr:row>
          <xdr:rowOff>177800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2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xdr:row>
          <xdr:rowOff>12700</xdr:rowOff>
        </xdr:from>
        <xdr:to>
          <xdr:col>4</xdr:col>
          <xdr:colOff>279400</xdr:colOff>
          <xdr:row>12</xdr:row>
          <xdr:rowOff>177800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200-00000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xdr:row>
          <xdr:rowOff>12700</xdr:rowOff>
        </xdr:from>
        <xdr:to>
          <xdr:col>4</xdr:col>
          <xdr:colOff>279400</xdr:colOff>
          <xdr:row>14</xdr:row>
          <xdr:rowOff>177800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200-00000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xdr:row>
          <xdr:rowOff>12700</xdr:rowOff>
        </xdr:from>
        <xdr:to>
          <xdr:col>4</xdr:col>
          <xdr:colOff>279400</xdr:colOff>
          <xdr:row>15</xdr:row>
          <xdr:rowOff>177800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200-00000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xdr:row>
          <xdr:rowOff>12700</xdr:rowOff>
        </xdr:from>
        <xdr:to>
          <xdr:col>4</xdr:col>
          <xdr:colOff>279400</xdr:colOff>
          <xdr:row>16</xdr:row>
          <xdr:rowOff>177800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200-00001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17</xdr:row>
          <xdr:rowOff>12700</xdr:rowOff>
        </xdr:from>
        <xdr:to>
          <xdr:col>4</xdr:col>
          <xdr:colOff>279400</xdr:colOff>
          <xdr:row>17</xdr:row>
          <xdr:rowOff>177800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200-00001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18</xdr:row>
          <xdr:rowOff>12700</xdr:rowOff>
        </xdr:from>
        <xdr:to>
          <xdr:col>4</xdr:col>
          <xdr:colOff>279400</xdr:colOff>
          <xdr:row>18</xdr:row>
          <xdr:rowOff>177800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200-00001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20</xdr:row>
          <xdr:rowOff>12700</xdr:rowOff>
        </xdr:from>
        <xdr:to>
          <xdr:col>4</xdr:col>
          <xdr:colOff>279400</xdr:colOff>
          <xdr:row>20</xdr:row>
          <xdr:rowOff>177800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200-00001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21</xdr:row>
          <xdr:rowOff>12700</xdr:rowOff>
        </xdr:from>
        <xdr:to>
          <xdr:col>4</xdr:col>
          <xdr:colOff>279400</xdr:colOff>
          <xdr:row>21</xdr:row>
          <xdr:rowOff>177800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200-00001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22</xdr:row>
          <xdr:rowOff>12700</xdr:rowOff>
        </xdr:from>
        <xdr:to>
          <xdr:col>4</xdr:col>
          <xdr:colOff>279400</xdr:colOff>
          <xdr:row>22</xdr:row>
          <xdr:rowOff>177800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200-00001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23</xdr:row>
          <xdr:rowOff>12700</xdr:rowOff>
        </xdr:from>
        <xdr:to>
          <xdr:col>4</xdr:col>
          <xdr:colOff>279400</xdr:colOff>
          <xdr:row>23</xdr:row>
          <xdr:rowOff>177800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200-00001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25</xdr:row>
          <xdr:rowOff>12700</xdr:rowOff>
        </xdr:from>
        <xdr:to>
          <xdr:col>4</xdr:col>
          <xdr:colOff>279400</xdr:colOff>
          <xdr:row>25</xdr:row>
          <xdr:rowOff>177800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200-00001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26</xdr:row>
          <xdr:rowOff>12700</xdr:rowOff>
        </xdr:from>
        <xdr:to>
          <xdr:col>4</xdr:col>
          <xdr:colOff>279400</xdr:colOff>
          <xdr:row>26</xdr:row>
          <xdr:rowOff>177800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200-00001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27</xdr:row>
          <xdr:rowOff>12700</xdr:rowOff>
        </xdr:from>
        <xdr:to>
          <xdr:col>4</xdr:col>
          <xdr:colOff>279400</xdr:colOff>
          <xdr:row>27</xdr:row>
          <xdr:rowOff>177800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200-00001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28</xdr:row>
          <xdr:rowOff>12700</xdr:rowOff>
        </xdr:from>
        <xdr:to>
          <xdr:col>4</xdr:col>
          <xdr:colOff>279400</xdr:colOff>
          <xdr:row>28</xdr:row>
          <xdr:rowOff>177800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200-00001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29</xdr:row>
          <xdr:rowOff>12700</xdr:rowOff>
        </xdr:from>
        <xdr:to>
          <xdr:col>4</xdr:col>
          <xdr:colOff>279400</xdr:colOff>
          <xdr:row>29</xdr:row>
          <xdr:rowOff>177800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200-00001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200-00001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200-00001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200-00001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200-00001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200-00002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177" name="Check Box 33" hidden="1">
              <a:extLst>
                <a:ext uri="{63B3BB69-23CF-44E3-9099-C40C66FF867C}">
                  <a14:compatExt spid="_x0000_s6177"/>
                </a:ext>
                <a:ext uri="{FF2B5EF4-FFF2-40B4-BE49-F238E27FC236}">
                  <a16:creationId xmlns:a16="http://schemas.microsoft.com/office/drawing/2014/main" id="{00000000-0008-0000-0200-00002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178" name="Check Box 34" hidden="1">
              <a:extLst>
                <a:ext uri="{63B3BB69-23CF-44E3-9099-C40C66FF867C}">
                  <a14:compatExt spid="_x0000_s6178"/>
                </a:ext>
                <a:ext uri="{FF2B5EF4-FFF2-40B4-BE49-F238E27FC236}">
                  <a16:creationId xmlns:a16="http://schemas.microsoft.com/office/drawing/2014/main" id="{00000000-0008-0000-0200-00002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179" name="Check Box 35" hidden="1">
              <a:extLst>
                <a:ext uri="{63B3BB69-23CF-44E3-9099-C40C66FF867C}">
                  <a14:compatExt spid="_x0000_s6179"/>
                </a:ext>
                <a:ext uri="{FF2B5EF4-FFF2-40B4-BE49-F238E27FC236}">
                  <a16:creationId xmlns:a16="http://schemas.microsoft.com/office/drawing/2014/main" id="{00000000-0008-0000-0200-00002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180" name="Check Box 36" hidden="1">
              <a:extLst>
                <a:ext uri="{63B3BB69-23CF-44E3-9099-C40C66FF867C}">
                  <a14:compatExt spid="_x0000_s6180"/>
                </a:ext>
                <a:ext uri="{FF2B5EF4-FFF2-40B4-BE49-F238E27FC236}">
                  <a16:creationId xmlns:a16="http://schemas.microsoft.com/office/drawing/2014/main" id="{00000000-0008-0000-0200-00002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200-00002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200-00002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200-00002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200-00002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200-00002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200-00002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187" name="Check Box 43" hidden="1">
              <a:extLst>
                <a:ext uri="{63B3BB69-23CF-44E3-9099-C40C66FF867C}">
                  <a14:compatExt spid="_x0000_s6187"/>
                </a:ext>
                <a:ext uri="{FF2B5EF4-FFF2-40B4-BE49-F238E27FC236}">
                  <a16:creationId xmlns:a16="http://schemas.microsoft.com/office/drawing/2014/main" id="{00000000-0008-0000-0200-00002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200-00002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200-00002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200-00002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191" name="Check Box 47" hidden="1">
              <a:extLst>
                <a:ext uri="{63B3BB69-23CF-44E3-9099-C40C66FF867C}">
                  <a14:compatExt spid="_x0000_s6191"/>
                </a:ext>
                <a:ext uri="{FF2B5EF4-FFF2-40B4-BE49-F238E27FC236}">
                  <a16:creationId xmlns:a16="http://schemas.microsoft.com/office/drawing/2014/main" id="{00000000-0008-0000-0200-00002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192" name="Check Box 48" hidden="1">
              <a:extLst>
                <a:ext uri="{63B3BB69-23CF-44E3-9099-C40C66FF867C}">
                  <a14:compatExt spid="_x0000_s6192"/>
                </a:ext>
                <a:ext uri="{FF2B5EF4-FFF2-40B4-BE49-F238E27FC236}">
                  <a16:creationId xmlns:a16="http://schemas.microsoft.com/office/drawing/2014/main" id="{00000000-0008-0000-0200-00003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193" name="Check Box 49" hidden="1">
              <a:extLst>
                <a:ext uri="{63B3BB69-23CF-44E3-9099-C40C66FF867C}">
                  <a14:compatExt spid="_x0000_s6193"/>
                </a:ext>
                <a:ext uri="{FF2B5EF4-FFF2-40B4-BE49-F238E27FC236}">
                  <a16:creationId xmlns:a16="http://schemas.microsoft.com/office/drawing/2014/main" id="{00000000-0008-0000-0200-00003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194" name="Check Box 50" hidden="1">
              <a:extLst>
                <a:ext uri="{63B3BB69-23CF-44E3-9099-C40C66FF867C}">
                  <a14:compatExt spid="_x0000_s6194"/>
                </a:ext>
                <a:ext uri="{FF2B5EF4-FFF2-40B4-BE49-F238E27FC236}">
                  <a16:creationId xmlns:a16="http://schemas.microsoft.com/office/drawing/2014/main" id="{00000000-0008-0000-0200-00003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195" name="Check Box 51" hidden="1">
              <a:extLst>
                <a:ext uri="{63B3BB69-23CF-44E3-9099-C40C66FF867C}">
                  <a14:compatExt spid="_x0000_s6195"/>
                </a:ext>
                <a:ext uri="{FF2B5EF4-FFF2-40B4-BE49-F238E27FC236}">
                  <a16:creationId xmlns:a16="http://schemas.microsoft.com/office/drawing/2014/main" id="{00000000-0008-0000-0200-00003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196" name="Check Box 52" hidden="1">
              <a:extLst>
                <a:ext uri="{63B3BB69-23CF-44E3-9099-C40C66FF867C}">
                  <a14:compatExt spid="_x0000_s6196"/>
                </a:ext>
                <a:ext uri="{FF2B5EF4-FFF2-40B4-BE49-F238E27FC236}">
                  <a16:creationId xmlns:a16="http://schemas.microsoft.com/office/drawing/2014/main" id="{00000000-0008-0000-0200-00003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197" name="Check Box 53" hidden="1">
              <a:extLst>
                <a:ext uri="{63B3BB69-23CF-44E3-9099-C40C66FF867C}">
                  <a14:compatExt spid="_x0000_s6197"/>
                </a:ext>
                <a:ext uri="{FF2B5EF4-FFF2-40B4-BE49-F238E27FC236}">
                  <a16:creationId xmlns:a16="http://schemas.microsoft.com/office/drawing/2014/main" id="{00000000-0008-0000-0200-00003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198" name="Check Box 54" hidden="1">
              <a:extLst>
                <a:ext uri="{63B3BB69-23CF-44E3-9099-C40C66FF867C}">
                  <a14:compatExt spid="_x0000_s6198"/>
                </a:ext>
                <a:ext uri="{FF2B5EF4-FFF2-40B4-BE49-F238E27FC236}">
                  <a16:creationId xmlns:a16="http://schemas.microsoft.com/office/drawing/2014/main" id="{00000000-0008-0000-0200-00003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199" name="Check Box 55" hidden="1">
              <a:extLst>
                <a:ext uri="{63B3BB69-23CF-44E3-9099-C40C66FF867C}">
                  <a14:compatExt spid="_x0000_s6199"/>
                </a:ext>
                <a:ext uri="{FF2B5EF4-FFF2-40B4-BE49-F238E27FC236}">
                  <a16:creationId xmlns:a16="http://schemas.microsoft.com/office/drawing/2014/main" id="{00000000-0008-0000-0200-00003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200-00003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200-00003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200-00003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200-00003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200-00003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205" name="Check Box 61" hidden="1">
              <a:extLst>
                <a:ext uri="{63B3BB69-23CF-44E3-9099-C40C66FF867C}">
                  <a14:compatExt spid="_x0000_s6205"/>
                </a:ext>
                <a:ext uri="{FF2B5EF4-FFF2-40B4-BE49-F238E27FC236}">
                  <a16:creationId xmlns:a16="http://schemas.microsoft.com/office/drawing/2014/main" id="{00000000-0008-0000-0200-00003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206" name="Check Box 62" hidden="1">
              <a:extLst>
                <a:ext uri="{63B3BB69-23CF-44E3-9099-C40C66FF867C}">
                  <a14:compatExt spid="_x0000_s6206"/>
                </a:ext>
                <a:ext uri="{FF2B5EF4-FFF2-40B4-BE49-F238E27FC236}">
                  <a16:creationId xmlns:a16="http://schemas.microsoft.com/office/drawing/2014/main" id="{00000000-0008-0000-0200-00003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207" name="Check Box 63" hidden="1">
              <a:extLst>
                <a:ext uri="{63B3BB69-23CF-44E3-9099-C40C66FF867C}">
                  <a14:compatExt spid="_x0000_s6207"/>
                </a:ext>
                <a:ext uri="{FF2B5EF4-FFF2-40B4-BE49-F238E27FC236}">
                  <a16:creationId xmlns:a16="http://schemas.microsoft.com/office/drawing/2014/main" id="{00000000-0008-0000-0200-00003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208" name="Check Box 64" hidden="1">
              <a:extLst>
                <a:ext uri="{63B3BB69-23CF-44E3-9099-C40C66FF867C}">
                  <a14:compatExt spid="_x0000_s6208"/>
                </a:ext>
                <a:ext uri="{FF2B5EF4-FFF2-40B4-BE49-F238E27FC236}">
                  <a16:creationId xmlns:a16="http://schemas.microsoft.com/office/drawing/2014/main" id="{00000000-0008-0000-0200-00004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209" name="Check Box 65" hidden="1">
              <a:extLst>
                <a:ext uri="{63B3BB69-23CF-44E3-9099-C40C66FF867C}">
                  <a14:compatExt spid="_x0000_s6209"/>
                </a:ext>
                <a:ext uri="{FF2B5EF4-FFF2-40B4-BE49-F238E27FC236}">
                  <a16:creationId xmlns:a16="http://schemas.microsoft.com/office/drawing/2014/main" id="{00000000-0008-0000-0200-00004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210" name="Check Box 66" hidden="1">
              <a:extLst>
                <a:ext uri="{63B3BB69-23CF-44E3-9099-C40C66FF867C}">
                  <a14:compatExt spid="_x0000_s6210"/>
                </a:ext>
                <a:ext uri="{FF2B5EF4-FFF2-40B4-BE49-F238E27FC236}">
                  <a16:creationId xmlns:a16="http://schemas.microsoft.com/office/drawing/2014/main" id="{00000000-0008-0000-0200-00004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211" name="Check Box 67" hidden="1">
              <a:extLst>
                <a:ext uri="{63B3BB69-23CF-44E3-9099-C40C66FF867C}">
                  <a14:compatExt spid="_x0000_s6211"/>
                </a:ext>
                <a:ext uri="{FF2B5EF4-FFF2-40B4-BE49-F238E27FC236}">
                  <a16:creationId xmlns:a16="http://schemas.microsoft.com/office/drawing/2014/main" id="{00000000-0008-0000-0200-00004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212" name="Check Box 68" hidden="1">
              <a:extLst>
                <a:ext uri="{63B3BB69-23CF-44E3-9099-C40C66FF867C}">
                  <a14:compatExt spid="_x0000_s6212"/>
                </a:ext>
                <a:ext uri="{FF2B5EF4-FFF2-40B4-BE49-F238E27FC236}">
                  <a16:creationId xmlns:a16="http://schemas.microsoft.com/office/drawing/2014/main" id="{00000000-0008-0000-0200-00004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6213" name="Check Box 69" hidden="1">
              <a:extLst>
                <a:ext uri="{63B3BB69-23CF-44E3-9099-C40C66FF867C}">
                  <a14:compatExt spid="_x0000_s6213"/>
                </a:ext>
                <a:ext uri="{FF2B5EF4-FFF2-40B4-BE49-F238E27FC236}">
                  <a16:creationId xmlns:a16="http://schemas.microsoft.com/office/drawing/2014/main" id="{00000000-0008-0000-0200-00004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6214" name="Check Box 70" hidden="1">
              <a:extLst>
                <a:ext uri="{63B3BB69-23CF-44E3-9099-C40C66FF867C}">
                  <a14:compatExt spid="_x0000_s6214"/>
                </a:ext>
                <a:ext uri="{FF2B5EF4-FFF2-40B4-BE49-F238E27FC236}">
                  <a16:creationId xmlns:a16="http://schemas.microsoft.com/office/drawing/2014/main" id="{00000000-0008-0000-0200-00004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6215" name="Check Box 71" hidden="1">
              <a:extLst>
                <a:ext uri="{63B3BB69-23CF-44E3-9099-C40C66FF867C}">
                  <a14:compatExt spid="_x0000_s6215"/>
                </a:ext>
                <a:ext uri="{FF2B5EF4-FFF2-40B4-BE49-F238E27FC236}">
                  <a16:creationId xmlns:a16="http://schemas.microsoft.com/office/drawing/2014/main" id="{00000000-0008-0000-0200-00004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6216" name="Check Box 72" hidden="1">
              <a:extLst>
                <a:ext uri="{63B3BB69-23CF-44E3-9099-C40C66FF867C}">
                  <a14:compatExt spid="_x0000_s6216"/>
                </a:ext>
                <a:ext uri="{FF2B5EF4-FFF2-40B4-BE49-F238E27FC236}">
                  <a16:creationId xmlns:a16="http://schemas.microsoft.com/office/drawing/2014/main" id="{00000000-0008-0000-0200-00004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6217" name="Check Box 73" hidden="1">
              <a:extLst>
                <a:ext uri="{63B3BB69-23CF-44E3-9099-C40C66FF867C}">
                  <a14:compatExt spid="_x0000_s6217"/>
                </a:ext>
                <a:ext uri="{FF2B5EF4-FFF2-40B4-BE49-F238E27FC236}">
                  <a16:creationId xmlns:a16="http://schemas.microsoft.com/office/drawing/2014/main" id="{00000000-0008-0000-0200-00004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6218" name="Check Box 74" hidden="1">
              <a:extLst>
                <a:ext uri="{63B3BB69-23CF-44E3-9099-C40C66FF867C}">
                  <a14:compatExt spid="_x0000_s6218"/>
                </a:ext>
                <a:ext uri="{FF2B5EF4-FFF2-40B4-BE49-F238E27FC236}">
                  <a16:creationId xmlns:a16="http://schemas.microsoft.com/office/drawing/2014/main" id="{00000000-0008-0000-0200-00004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6219" name="Check Box 75" hidden="1">
              <a:extLst>
                <a:ext uri="{63B3BB69-23CF-44E3-9099-C40C66FF867C}">
                  <a14:compatExt spid="_x0000_s6219"/>
                </a:ext>
                <a:ext uri="{FF2B5EF4-FFF2-40B4-BE49-F238E27FC236}">
                  <a16:creationId xmlns:a16="http://schemas.microsoft.com/office/drawing/2014/main" id="{00000000-0008-0000-0200-00004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6220" name="Check Box 76" hidden="1">
              <a:extLst>
                <a:ext uri="{63B3BB69-23CF-44E3-9099-C40C66FF867C}">
                  <a14:compatExt spid="_x0000_s6220"/>
                </a:ext>
                <a:ext uri="{FF2B5EF4-FFF2-40B4-BE49-F238E27FC236}">
                  <a16:creationId xmlns:a16="http://schemas.microsoft.com/office/drawing/2014/main" id="{00000000-0008-0000-0200-00004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6221" name="Check Box 77" hidden="1">
              <a:extLst>
                <a:ext uri="{63B3BB69-23CF-44E3-9099-C40C66FF867C}">
                  <a14:compatExt spid="_x0000_s6221"/>
                </a:ext>
                <a:ext uri="{FF2B5EF4-FFF2-40B4-BE49-F238E27FC236}">
                  <a16:creationId xmlns:a16="http://schemas.microsoft.com/office/drawing/2014/main" id="{00000000-0008-0000-0200-00004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6222" name="Check Box 78" hidden="1">
              <a:extLst>
                <a:ext uri="{63B3BB69-23CF-44E3-9099-C40C66FF867C}">
                  <a14:compatExt spid="_x0000_s6222"/>
                </a:ext>
                <a:ext uri="{FF2B5EF4-FFF2-40B4-BE49-F238E27FC236}">
                  <a16:creationId xmlns:a16="http://schemas.microsoft.com/office/drawing/2014/main" id="{00000000-0008-0000-0200-00004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6223" name="Check Box 79" hidden="1">
              <a:extLst>
                <a:ext uri="{63B3BB69-23CF-44E3-9099-C40C66FF867C}">
                  <a14:compatExt spid="_x0000_s6223"/>
                </a:ext>
                <a:ext uri="{FF2B5EF4-FFF2-40B4-BE49-F238E27FC236}">
                  <a16:creationId xmlns:a16="http://schemas.microsoft.com/office/drawing/2014/main" id="{00000000-0008-0000-0200-00004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6224" name="Check Box 80" hidden="1">
              <a:extLst>
                <a:ext uri="{63B3BB69-23CF-44E3-9099-C40C66FF867C}">
                  <a14:compatExt spid="_x0000_s6224"/>
                </a:ext>
                <a:ext uri="{FF2B5EF4-FFF2-40B4-BE49-F238E27FC236}">
                  <a16:creationId xmlns:a16="http://schemas.microsoft.com/office/drawing/2014/main" id="{00000000-0008-0000-0200-00005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6225" name="Check Box 81" hidden="1">
              <a:extLst>
                <a:ext uri="{63B3BB69-23CF-44E3-9099-C40C66FF867C}">
                  <a14:compatExt spid="_x0000_s6225"/>
                </a:ext>
                <a:ext uri="{FF2B5EF4-FFF2-40B4-BE49-F238E27FC236}">
                  <a16:creationId xmlns:a16="http://schemas.microsoft.com/office/drawing/2014/main" id="{00000000-0008-0000-0200-00005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6226" name="Check Box 82" hidden="1">
              <a:extLst>
                <a:ext uri="{63B3BB69-23CF-44E3-9099-C40C66FF867C}">
                  <a14:compatExt spid="_x0000_s6226"/>
                </a:ext>
                <a:ext uri="{FF2B5EF4-FFF2-40B4-BE49-F238E27FC236}">
                  <a16:creationId xmlns:a16="http://schemas.microsoft.com/office/drawing/2014/main" id="{00000000-0008-0000-0200-00005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6227" name="Check Box 83" hidden="1">
              <a:extLst>
                <a:ext uri="{63B3BB69-23CF-44E3-9099-C40C66FF867C}">
                  <a14:compatExt spid="_x0000_s6227"/>
                </a:ext>
                <a:ext uri="{FF2B5EF4-FFF2-40B4-BE49-F238E27FC236}">
                  <a16:creationId xmlns:a16="http://schemas.microsoft.com/office/drawing/2014/main" id="{00000000-0008-0000-0200-00005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6228" name="Check Box 84" hidden="1">
              <a:extLst>
                <a:ext uri="{63B3BB69-23CF-44E3-9099-C40C66FF867C}">
                  <a14:compatExt spid="_x0000_s6228"/>
                </a:ext>
                <a:ext uri="{FF2B5EF4-FFF2-40B4-BE49-F238E27FC236}">
                  <a16:creationId xmlns:a16="http://schemas.microsoft.com/office/drawing/2014/main" id="{00000000-0008-0000-0200-00005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6229" name="Check Box 85" hidden="1">
              <a:extLst>
                <a:ext uri="{63B3BB69-23CF-44E3-9099-C40C66FF867C}">
                  <a14:compatExt spid="_x0000_s6229"/>
                </a:ext>
                <a:ext uri="{FF2B5EF4-FFF2-40B4-BE49-F238E27FC236}">
                  <a16:creationId xmlns:a16="http://schemas.microsoft.com/office/drawing/2014/main" id="{00000000-0008-0000-0200-00005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6230" name="Check Box 86" hidden="1">
              <a:extLst>
                <a:ext uri="{63B3BB69-23CF-44E3-9099-C40C66FF867C}">
                  <a14:compatExt spid="_x0000_s6230"/>
                </a:ext>
                <a:ext uri="{FF2B5EF4-FFF2-40B4-BE49-F238E27FC236}">
                  <a16:creationId xmlns:a16="http://schemas.microsoft.com/office/drawing/2014/main" id="{00000000-0008-0000-0200-00005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6231" name="Check Box 87" hidden="1">
              <a:extLst>
                <a:ext uri="{63B3BB69-23CF-44E3-9099-C40C66FF867C}">
                  <a14:compatExt spid="_x0000_s6231"/>
                </a:ext>
                <a:ext uri="{FF2B5EF4-FFF2-40B4-BE49-F238E27FC236}">
                  <a16:creationId xmlns:a16="http://schemas.microsoft.com/office/drawing/2014/main" id="{00000000-0008-0000-0200-00005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6232" name="Check Box 88" hidden="1">
              <a:extLst>
                <a:ext uri="{63B3BB69-23CF-44E3-9099-C40C66FF867C}">
                  <a14:compatExt spid="_x0000_s6232"/>
                </a:ext>
                <a:ext uri="{FF2B5EF4-FFF2-40B4-BE49-F238E27FC236}">
                  <a16:creationId xmlns:a16="http://schemas.microsoft.com/office/drawing/2014/main" id="{00000000-0008-0000-0200-00005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6233" name="Check Box 89" hidden="1">
              <a:extLst>
                <a:ext uri="{63B3BB69-23CF-44E3-9099-C40C66FF867C}">
                  <a14:compatExt spid="_x0000_s6233"/>
                </a:ext>
                <a:ext uri="{FF2B5EF4-FFF2-40B4-BE49-F238E27FC236}">
                  <a16:creationId xmlns:a16="http://schemas.microsoft.com/office/drawing/2014/main" id="{00000000-0008-0000-0200-00005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6234" name="Check Box 90" hidden="1">
              <a:extLst>
                <a:ext uri="{63B3BB69-23CF-44E3-9099-C40C66FF867C}">
                  <a14:compatExt spid="_x0000_s6234"/>
                </a:ext>
                <a:ext uri="{FF2B5EF4-FFF2-40B4-BE49-F238E27FC236}">
                  <a16:creationId xmlns:a16="http://schemas.microsoft.com/office/drawing/2014/main" id="{00000000-0008-0000-0200-00005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6235" name="Check Box 91" hidden="1">
              <a:extLst>
                <a:ext uri="{63B3BB69-23CF-44E3-9099-C40C66FF867C}">
                  <a14:compatExt spid="_x0000_s6235"/>
                </a:ext>
                <a:ext uri="{FF2B5EF4-FFF2-40B4-BE49-F238E27FC236}">
                  <a16:creationId xmlns:a16="http://schemas.microsoft.com/office/drawing/2014/main" id="{00000000-0008-0000-0200-00005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6236" name="Check Box 92" hidden="1">
              <a:extLst>
                <a:ext uri="{63B3BB69-23CF-44E3-9099-C40C66FF867C}">
                  <a14:compatExt spid="_x0000_s6236"/>
                </a:ext>
                <a:ext uri="{FF2B5EF4-FFF2-40B4-BE49-F238E27FC236}">
                  <a16:creationId xmlns:a16="http://schemas.microsoft.com/office/drawing/2014/main" id="{00000000-0008-0000-0200-00005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6237" name="Check Box 93" hidden="1">
              <a:extLst>
                <a:ext uri="{63B3BB69-23CF-44E3-9099-C40C66FF867C}">
                  <a14:compatExt spid="_x0000_s6237"/>
                </a:ext>
                <a:ext uri="{FF2B5EF4-FFF2-40B4-BE49-F238E27FC236}">
                  <a16:creationId xmlns:a16="http://schemas.microsoft.com/office/drawing/2014/main" id="{00000000-0008-0000-0200-00005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6238" name="Check Box 94" hidden="1">
              <a:extLst>
                <a:ext uri="{63B3BB69-23CF-44E3-9099-C40C66FF867C}">
                  <a14:compatExt spid="_x0000_s6238"/>
                </a:ext>
                <a:ext uri="{FF2B5EF4-FFF2-40B4-BE49-F238E27FC236}">
                  <a16:creationId xmlns:a16="http://schemas.microsoft.com/office/drawing/2014/main" id="{00000000-0008-0000-0200-00005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6239" name="Check Box 95" hidden="1">
              <a:extLst>
                <a:ext uri="{63B3BB69-23CF-44E3-9099-C40C66FF867C}">
                  <a14:compatExt spid="_x0000_s6239"/>
                </a:ext>
                <a:ext uri="{FF2B5EF4-FFF2-40B4-BE49-F238E27FC236}">
                  <a16:creationId xmlns:a16="http://schemas.microsoft.com/office/drawing/2014/main" id="{00000000-0008-0000-0200-00005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6240" name="Check Box 96" hidden="1">
              <a:extLst>
                <a:ext uri="{63B3BB69-23CF-44E3-9099-C40C66FF867C}">
                  <a14:compatExt spid="_x0000_s6240"/>
                </a:ext>
                <a:ext uri="{FF2B5EF4-FFF2-40B4-BE49-F238E27FC236}">
                  <a16:creationId xmlns:a16="http://schemas.microsoft.com/office/drawing/2014/main" id="{00000000-0008-0000-0200-00006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6241" name="Check Box 97" hidden="1">
              <a:extLst>
                <a:ext uri="{63B3BB69-23CF-44E3-9099-C40C66FF867C}">
                  <a14:compatExt spid="_x0000_s6241"/>
                </a:ext>
                <a:ext uri="{FF2B5EF4-FFF2-40B4-BE49-F238E27FC236}">
                  <a16:creationId xmlns:a16="http://schemas.microsoft.com/office/drawing/2014/main" id="{00000000-0008-0000-0200-00006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6242" name="Check Box 98" hidden="1">
              <a:extLst>
                <a:ext uri="{63B3BB69-23CF-44E3-9099-C40C66FF867C}">
                  <a14:compatExt spid="_x0000_s6242"/>
                </a:ext>
                <a:ext uri="{FF2B5EF4-FFF2-40B4-BE49-F238E27FC236}">
                  <a16:creationId xmlns:a16="http://schemas.microsoft.com/office/drawing/2014/main" id="{00000000-0008-0000-0200-00006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6243" name="Check Box 99" hidden="1">
              <a:extLst>
                <a:ext uri="{63B3BB69-23CF-44E3-9099-C40C66FF867C}">
                  <a14:compatExt spid="_x0000_s6243"/>
                </a:ext>
                <a:ext uri="{FF2B5EF4-FFF2-40B4-BE49-F238E27FC236}">
                  <a16:creationId xmlns:a16="http://schemas.microsoft.com/office/drawing/2014/main" id="{00000000-0008-0000-0200-00006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6244" name="Check Box 100" hidden="1">
              <a:extLst>
                <a:ext uri="{63B3BB69-23CF-44E3-9099-C40C66FF867C}">
                  <a14:compatExt spid="_x0000_s6244"/>
                </a:ext>
                <a:ext uri="{FF2B5EF4-FFF2-40B4-BE49-F238E27FC236}">
                  <a16:creationId xmlns:a16="http://schemas.microsoft.com/office/drawing/2014/main" id="{00000000-0008-0000-0200-00006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6245" name="Check Box 101" hidden="1">
              <a:extLst>
                <a:ext uri="{63B3BB69-23CF-44E3-9099-C40C66FF867C}">
                  <a14:compatExt spid="_x0000_s6245"/>
                </a:ext>
                <a:ext uri="{FF2B5EF4-FFF2-40B4-BE49-F238E27FC236}">
                  <a16:creationId xmlns:a16="http://schemas.microsoft.com/office/drawing/2014/main" id="{00000000-0008-0000-0200-00006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6246" name="Check Box 102" hidden="1">
              <a:extLst>
                <a:ext uri="{63B3BB69-23CF-44E3-9099-C40C66FF867C}">
                  <a14:compatExt spid="_x0000_s6246"/>
                </a:ext>
                <a:ext uri="{FF2B5EF4-FFF2-40B4-BE49-F238E27FC236}">
                  <a16:creationId xmlns:a16="http://schemas.microsoft.com/office/drawing/2014/main" id="{00000000-0008-0000-0200-00006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6247" name="Check Box 103" hidden="1">
              <a:extLst>
                <a:ext uri="{63B3BB69-23CF-44E3-9099-C40C66FF867C}">
                  <a14:compatExt spid="_x0000_s6247"/>
                </a:ext>
                <a:ext uri="{FF2B5EF4-FFF2-40B4-BE49-F238E27FC236}">
                  <a16:creationId xmlns:a16="http://schemas.microsoft.com/office/drawing/2014/main" id="{00000000-0008-0000-0200-00006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6248" name="Check Box 104" hidden="1">
              <a:extLst>
                <a:ext uri="{63B3BB69-23CF-44E3-9099-C40C66FF867C}">
                  <a14:compatExt spid="_x0000_s6248"/>
                </a:ext>
                <a:ext uri="{FF2B5EF4-FFF2-40B4-BE49-F238E27FC236}">
                  <a16:creationId xmlns:a16="http://schemas.microsoft.com/office/drawing/2014/main" id="{00000000-0008-0000-0200-00006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6249" name="Check Box 105" hidden="1">
              <a:extLst>
                <a:ext uri="{63B3BB69-23CF-44E3-9099-C40C66FF867C}">
                  <a14:compatExt spid="_x0000_s6249"/>
                </a:ext>
                <a:ext uri="{FF2B5EF4-FFF2-40B4-BE49-F238E27FC236}">
                  <a16:creationId xmlns:a16="http://schemas.microsoft.com/office/drawing/2014/main" id="{00000000-0008-0000-0200-00006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6250" name="Check Box 106" hidden="1">
              <a:extLst>
                <a:ext uri="{63B3BB69-23CF-44E3-9099-C40C66FF867C}">
                  <a14:compatExt spid="_x0000_s6250"/>
                </a:ext>
                <a:ext uri="{FF2B5EF4-FFF2-40B4-BE49-F238E27FC236}">
                  <a16:creationId xmlns:a16="http://schemas.microsoft.com/office/drawing/2014/main" id="{00000000-0008-0000-0200-00006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6251" name="Check Box 107" hidden="1">
              <a:extLst>
                <a:ext uri="{63B3BB69-23CF-44E3-9099-C40C66FF867C}">
                  <a14:compatExt spid="_x0000_s6251"/>
                </a:ext>
                <a:ext uri="{FF2B5EF4-FFF2-40B4-BE49-F238E27FC236}">
                  <a16:creationId xmlns:a16="http://schemas.microsoft.com/office/drawing/2014/main" id="{00000000-0008-0000-0200-00006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6252" name="Check Box 108" hidden="1">
              <a:extLst>
                <a:ext uri="{63B3BB69-23CF-44E3-9099-C40C66FF867C}">
                  <a14:compatExt spid="_x0000_s6252"/>
                </a:ext>
                <a:ext uri="{FF2B5EF4-FFF2-40B4-BE49-F238E27FC236}">
                  <a16:creationId xmlns:a16="http://schemas.microsoft.com/office/drawing/2014/main" id="{00000000-0008-0000-0200-00006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6253" name="Check Box 109" hidden="1">
              <a:extLst>
                <a:ext uri="{63B3BB69-23CF-44E3-9099-C40C66FF867C}">
                  <a14:compatExt spid="_x0000_s6253"/>
                </a:ext>
                <a:ext uri="{FF2B5EF4-FFF2-40B4-BE49-F238E27FC236}">
                  <a16:creationId xmlns:a16="http://schemas.microsoft.com/office/drawing/2014/main" id="{00000000-0008-0000-0200-00006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6254" name="Check Box 110" hidden="1">
              <a:extLst>
                <a:ext uri="{63B3BB69-23CF-44E3-9099-C40C66FF867C}">
                  <a14:compatExt spid="_x0000_s6254"/>
                </a:ext>
                <a:ext uri="{FF2B5EF4-FFF2-40B4-BE49-F238E27FC236}">
                  <a16:creationId xmlns:a16="http://schemas.microsoft.com/office/drawing/2014/main" id="{00000000-0008-0000-0200-00006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6255" name="Check Box 111" hidden="1">
              <a:extLst>
                <a:ext uri="{63B3BB69-23CF-44E3-9099-C40C66FF867C}">
                  <a14:compatExt spid="_x0000_s6255"/>
                </a:ext>
                <a:ext uri="{FF2B5EF4-FFF2-40B4-BE49-F238E27FC236}">
                  <a16:creationId xmlns:a16="http://schemas.microsoft.com/office/drawing/2014/main" id="{00000000-0008-0000-0200-00006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6256" name="Check Box 112" hidden="1">
              <a:extLst>
                <a:ext uri="{63B3BB69-23CF-44E3-9099-C40C66FF867C}">
                  <a14:compatExt spid="_x0000_s6256"/>
                </a:ext>
                <a:ext uri="{FF2B5EF4-FFF2-40B4-BE49-F238E27FC236}">
                  <a16:creationId xmlns:a16="http://schemas.microsoft.com/office/drawing/2014/main" id="{00000000-0008-0000-0200-00007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6257" name="Check Box 113" hidden="1">
              <a:extLst>
                <a:ext uri="{63B3BB69-23CF-44E3-9099-C40C66FF867C}">
                  <a14:compatExt spid="_x0000_s6257"/>
                </a:ext>
                <a:ext uri="{FF2B5EF4-FFF2-40B4-BE49-F238E27FC236}">
                  <a16:creationId xmlns:a16="http://schemas.microsoft.com/office/drawing/2014/main" id="{00000000-0008-0000-0200-00007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6258" name="Check Box 114" hidden="1">
              <a:extLst>
                <a:ext uri="{63B3BB69-23CF-44E3-9099-C40C66FF867C}">
                  <a14:compatExt spid="_x0000_s6258"/>
                </a:ext>
                <a:ext uri="{FF2B5EF4-FFF2-40B4-BE49-F238E27FC236}">
                  <a16:creationId xmlns:a16="http://schemas.microsoft.com/office/drawing/2014/main" id="{00000000-0008-0000-0200-00007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6259" name="Check Box 115" hidden="1">
              <a:extLst>
                <a:ext uri="{63B3BB69-23CF-44E3-9099-C40C66FF867C}">
                  <a14:compatExt spid="_x0000_s6259"/>
                </a:ext>
                <a:ext uri="{FF2B5EF4-FFF2-40B4-BE49-F238E27FC236}">
                  <a16:creationId xmlns:a16="http://schemas.microsoft.com/office/drawing/2014/main" id="{00000000-0008-0000-0200-00007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138</xdr:row>
          <xdr:rowOff>12700</xdr:rowOff>
        </xdr:from>
        <xdr:to>
          <xdr:col>3</xdr:col>
          <xdr:colOff>279400</xdr:colOff>
          <xdr:row>138</xdr:row>
          <xdr:rowOff>177800</xdr:rowOff>
        </xdr:to>
        <xdr:sp macro="" textlink="">
          <xdr:nvSpPr>
            <xdr:cNvPr id="6260" name="Check Box 116" hidden="1">
              <a:extLst>
                <a:ext uri="{63B3BB69-23CF-44E3-9099-C40C66FF867C}">
                  <a14:compatExt spid="_x0000_s6260"/>
                </a:ext>
                <a:ext uri="{FF2B5EF4-FFF2-40B4-BE49-F238E27FC236}">
                  <a16:creationId xmlns:a16="http://schemas.microsoft.com/office/drawing/2014/main" id="{00000000-0008-0000-0200-00007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139</xdr:row>
          <xdr:rowOff>12700</xdr:rowOff>
        </xdr:from>
        <xdr:to>
          <xdr:col>3</xdr:col>
          <xdr:colOff>279400</xdr:colOff>
          <xdr:row>139</xdr:row>
          <xdr:rowOff>177800</xdr:rowOff>
        </xdr:to>
        <xdr:sp macro="" textlink="">
          <xdr:nvSpPr>
            <xdr:cNvPr id="6261" name="Check Box 117" hidden="1">
              <a:extLst>
                <a:ext uri="{63B3BB69-23CF-44E3-9099-C40C66FF867C}">
                  <a14:compatExt spid="_x0000_s6261"/>
                </a:ext>
                <a:ext uri="{FF2B5EF4-FFF2-40B4-BE49-F238E27FC236}">
                  <a16:creationId xmlns:a16="http://schemas.microsoft.com/office/drawing/2014/main" id="{00000000-0008-0000-0200-00007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140</xdr:row>
          <xdr:rowOff>12700</xdr:rowOff>
        </xdr:from>
        <xdr:to>
          <xdr:col>3</xdr:col>
          <xdr:colOff>279400</xdr:colOff>
          <xdr:row>140</xdr:row>
          <xdr:rowOff>177800</xdr:rowOff>
        </xdr:to>
        <xdr:sp macro="" textlink="">
          <xdr:nvSpPr>
            <xdr:cNvPr id="6262" name="Check Box 118" hidden="1">
              <a:extLst>
                <a:ext uri="{63B3BB69-23CF-44E3-9099-C40C66FF867C}">
                  <a14:compatExt spid="_x0000_s6262"/>
                </a:ext>
                <a:ext uri="{FF2B5EF4-FFF2-40B4-BE49-F238E27FC236}">
                  <a16:creationId xmlns:a16="http://schemas.microsoft.com/office/drawing/2014/main" id="{00000000-0008-0000-0200-00007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141</xdr:row>
          <xdr:rowOff>12700</xdr:rowOff>
        </xdr:from>
        <xdr:to>
          <xdr:col>3</xdr:col>
          <xdr:colOff>279400</xdr:colOff>
          <xdr:row>141</xdr:row>
          <xdr:rowOff>177800</xdr:rowOff>
        </xdr:to>
        <xdr:sp macro="" textlink="">
          <xdr:nvSpPr>
            <xdr:cNvPr id="6263" name="Check Box 119" hidden="1">
              <a:extLst>
                <a:ext uri="{63B3BB69-23CF-44E3-9099-C40C66FF867C}">
                  <a14:compatExt spid="_x0000_s6263"/>
                </a:ext>
                <a:ext uri="{FF2B5EF4-FFF2-40B4-BE49-F238E27FC236}">
                  <a16:creationId xmlns:a16="http://schemas.microsoft.com/office/drawing/2014/main" id="{00000000-0008-0000-0200-00007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142</xdr:row>
          <xdr:rowOff>12700</xdr:rowOff>
        </xdr:from>
        <xdr:to>
          <xdr:col>3</xdr:col>
          <xdr:colOff>279400</xdr:colOff>
          <xdr:row>142</xdr:row>
          <xdr:rowOff>177800</xdr:rowOff>
        </xdr:to>
        <xdr:sp macro="" textlink="">
          <xdr:nvSpPr>
            <xdr:cNvPr id="6264" name="Check Box 120" hidden="1">
              <a:extLst>
                <a:ext uri="{63B3BB69-23CF-44E3-9099-C40C66FF867C}">
                  <a14:compatExt spid="_x0000_s6264"/>
                </a:ext>
                <a:ext uri="{FF2B5EF4-FFF2-40B4-BE49-F238E27FC236}">
                  <a16:creationId xmlns:a16="http://schemas.microsoft.com/office/drawing/2014/main" id="{00000000-0008-0000-0200-00007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138</xdr:row>
          <xdr:rowOff>12700</xdr:rowOff>
        </xdr:from>
        <xdr:to>
          <xdr:col>4</xdr:col>
          <xdr:colOff>279400</xdr:colOff>
          <xdr:row>138</xdr:row>
          <xdr:rowOff>177800</xdr:rowOff>
        </xdr:to>
        <xdr:sp macro="" textlink="">
          <xdr:nvSpPr>
            <xdr:cNvPr id="6265" name="Check Box 121" hidden="1">
              <a:extLst>
                <a:ext uri="{63B3BB69-23CF-44E3-9099-C40C66FF867C}">
                  <a14:compatExt spid="_x0000_s6265"/>
                </a:ext>
                <a:ext uri="{FF2B5EF4-FFF2-40B4-BE49-F238E27FC236}">
                  <a16:creationId xmlns:a16="http://schemas.microsoft.com/office/drawing/2014/main" id="{00000000-0008-0000-0200-00007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139</xdr:row>
          <xdr:rowOff>12700</xdr:rowOff>
        </xdr:from>
        <xdr:to>
          <xdr:col>4</xdr:col>
          <xdr:colOff>279400</xdr:colOff>
          <xdr:row>139</xdr:row>
          <xdr:rowOff>177800</xdr:rowOff>
        </xdr:to>
        <xdr:sp macro="" textlink="">
          <xdr:nvSpPr>
            <xdr:cNvPr id="6266" name="Check Box 122" hidden="1">
              <a:extLst>
                <a:ext uri="{63B3BB69-23CF-44E3-9099-C40C66FF867C}">
                  <a14:compatExt spid="_x0000_s6266"/>
                </a:ext>
                <a:ext uri="{FF2B5EF4-FFF2-40B4-BE49-F238E27FC236}">
                  <a16:creationId xmlns:a16="http://schemas.microsoft.com/office/drawing/2014/main" id="{00000000-0008-0000-0200-00007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140</xdr:row>
          <xdr:rowOff>12700</xdr:rowOff>
        </xdr:from>
        <xdr:to>
          <xdr:col>4</xdr:col>
          <xdr:colOff>279400</xdr:colOff>
          <xdr:row>140</xdr:row>
          <xdr:rowOff>177800</xdr:rowOff>
        </xdr:to>
        <xdr:sp macro="" textlink="">
          <xdr:nvSpPr>
            <xdr:cNvPr id="6267" name="Check Box 123" hidden="1">
              <a:extLst>
                <a:ext uri="{63B3BB69-23CF-44E3-9099-C40C66FF867C}">
                  <a14:compatExt spid="_x0000_s6267"/>
                </a:ext>
                <a:ext uri="{FF2B5EF4-FFF2-40B4-BE49-F238E27FC236}">
                  <a16:creationId xmlns:a16="http://schemas.microsoft.com/office/drawing/2014/main" id="{00000000-0008-0000-0200-00007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141</xdr:row>
          <xdr:rowOff>12700</xdr:rowOff>
        </xdr:from>
        <xdr:to>
          <xdr:col>4</xdr:col>
          <xdr:colOff>279400</xdr:colOff>
          <xdr:row>141</xdr:row>
          <xdr:rowOff>177800</xdr:rowOff>
        </xdr:to>
        <xdr:sp macro="" textlink="">
          <xdr:nvSpPr>
            <xdr:cNvPr id="6268" name="Check Box 124" hidden="1">
              <a:extLst>
                <a:ext uri="{63B3BB69-23CF-44E3-9099-C40C66FF867C}">
                  <a14:compatExt spid="_x0000_s6268"/>
                </a:ext>
                <a:ext uri="{FF2B5EF4-FFF2-40B4-BE49-F238E27FC236}">
                  <a16:creationId xmlns:a16="http://schemas.microsoft.com/office/drawing/2014/main" id="{00000000-0008-0000-0200-00007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142</xdr:row>
          <xdr:rowOff>12700</xdr:rowOff>
        </xdr:from>
        <xdr:to>
          <xdr:col>4</xdr:col>
          <xdr:colOff>279400</xdr:colOff>
          <xdr:row>142</xdr:row>
          <xdr:rowOff>177800</xdr:rowOff>
        </xdr:to>
        <xdr:sp macro="" textlink="">
          <xdr:nvSpPr>
            <xdr:cNvPr id="6269" name="Check Box 125" hidden="1">
              <a:extLst>
                <a:ext uri="{63B3BB69-23CF-44E3-9099-C40C66FF867C}">
                  <a14:compatExt spid="_x0000_s6269"/>
                </a:ext>
                <a:ext uri="{FF2B5EF4-FFF2-40B4-BE49-F238E27FC236}">
                  <a16:creationId xmlns:a16="http://schemas.microsoft.com/office/drawing/2014/main" id="{00000000-0008-0000-0200-00007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138</xdr:row>
          <xdr:rowOff>12700</xdr:rowOff>
        </xdr:from>
        <xdr:to>
          <xdr:col>5</xdr:col>
          <xdr:colOff>279400</xdr:colOff>
          <xdr:row>138</xdr:row>
          <xdr:rowOff>177800</xdr:rowOff>
        </xdr:to>
        <xdr:sp macro="" textlink="">
          <xdr:nvSpPr>
            <xdr:cNvPr id="6270" name="Check Box 126" hidden="1">
              <a:extLst>
                <a:ext uri="{63B3BB69-23CF-44E3-9099-C40C66FF867C}">
                  <a14:compatExt spid="_x0000_s6270"/>
                </a:ext>
                <a:ext uri="{FF2B5EF4-FFF2-40B4-BE49-F238E27FC236}">
                  <a16:creationId xmlns:a16="http://schemas.microsoft.com/office/drawing/2014/main" id="{00000000-0008-0000-0200-00007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139</xdr:row>
          <xdr:rowOff>12700</xdr:rowOff>
        </xdr:from>
        <xdr:to>
          <xdr:col>5</xdr:col>
          <xdr:colOff>279400</xdr:colOff>
          <xdr:row>139</xdr:row>
          <xdr:rowOff>177800</xdr:rowOff>
        </xdr:to>
        <xdr:sp macro="" textlink="">
          <xdr:nvSpPr>
            <xdr:cNvPr id="6271" name="Check Box 127" hidden="1">
              <a:extLst>
                <a:ext uri="{63B3BB69-23CF-44E3-9099-C40C66FF867C}">
                  <a14:compatExt spid="_x0000_s6271"/>
                </a:ext>
                <a:ext uri="{FF2B5EF4-FFF2-40B4-BE49-F238E27FC236}">
                  <a16:creationId xmlns:a16="http://schemas.microsoft.com/office/drawing/2014/main" id="{00000000-0008-0000-0200-00007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140</xdr:row>
          <xdr:rowOff>12700</xdr:rowOff>
        </xdr:from>
        <xdr:to>
          <xdr:col>5</xdr:col>
          <xdr:colOff>279400</xdr:colOff>
          <xdr:row>140</xdr:row>
          <xdr:rowOff>177800</xdr:rowOff>
        </xdr:to>
        <xdr:sp macro="" textlink="">
          <xdr:nvSpPr>
            <xdr:cNvPr id="6272" name="Check Box 128" hidden="1">
              <a:extLst>
                <a:ext uri="{63B3BB69-23CF-44E3-9099-C40C66FF867C}">
                  <a14:compatExt spid="_x0000_s6272"/>
                </a:ext>
                <a:ext uri="{FF2B5EF4-FFF2-40B4-BE49-F238E27FC236}">
                  <a16:creationId xmlns:a16="http://schemas.microsoft.com/office/drawing/2014/main" id="{00000000-0008-0000-0200-00008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141</xdr:row>
          <xdr:rowOff>12700</xdr:rowOff>
        </xdr:from>
        <xdr:to>
          <xdr:col>5</xdr:col>
          <xdr:colOff>279400</xdr:colOff>
          <xdr:row>141</xdr:row>
          <xdr:rowOff>177800</xdr:rowOff>
        </xdr:to>
        <xdr:sp macro="" textlink="">
          <xdr:nvSpPr>
            <xdr:cNvPr id="6273" name="Check Box 129" hidden="1">
              <a:extLst>
                <a:ext uri="{63B3BB69-23CF-44E3-9099-C40C66FF867C}">
                  <a14:compatExt spid="_x0000_s6273"/>
                </a:ext>
                <a:ext uri="{FF2B5EF4-FFF2-40B4-BE49-F238E27FC236}">
                  <a16:creationId xmlns:a16="http://schemas.microsoft.com/office/drawing/2014/main" id="{00000000-0008-0000-0200-00008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142</xdr:row>
          <xdr:rowOff>12700</xdr:rowOff>
        </xdr:from>
        <xdr:to>
          <xdr:col>5</xdr:col>
          <xdr:colOff>279400</xdr:colOff>
          <xdr:row>142</xdr:row>
          <xdr:rowOff>177800</xdr:rowOff>
        </xdr:to>
        <xdr:sp macro="" textlink="">
          <xdr:nvSpPr>
            <xdr:cNvPr id="6274" name="Check Box 130" hidden="1">
              <a:extLst>
                <a:ext uri="{63B3BB69-23CF-44E3-9099-C40C66FF867C}">
                  <a14:compatExt spid="_x0000_s6274"/>
                </a:ext>
                <a:ext uri="{FF2B5EF4-FFF2-40B4-BE49-F238E27FC236}">
                  <a16:creationId xmlns:a16="http://schemas.microsoft.com/office/drawing/2014/main" id="{00000000-0008-0000-0200-00008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138</xdr:row>
          <xdr:rowOff>12700</xdr:rowOff>
        </xdr:from>
        <xdr:to>
          <xdr:col>6</xdr:col>
          <xdr:colOff>279400</xdr:colOff>
          <xdr:row>138</xdr:row>
          <xdr:rowOff>177800</xdr:rowOff>
        </xdr:to>
        <xdr:sp macro="" textlink="">
          <xdr:nvSpPr>
            <xdr:cNvPr id="6275" name="Check Box 131" hidden="1">
              <a:extLst>
                <a:ext uri="{63B3BB69-23CF-44E3-9099-C40C66FF867C}">
                  <a14:compatExt spid="_x0000_s6275"/>
                </a:ext>
                <a:ext uri="{FF2B5EF4-FFF2-40B4-BE49-F238E27FC236}">
                  <a16:creationId xmlns:a16="http://schemas.microsoft.com/office/drawing/2014/main" id="{00000000-0008-0000-0200-00008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139</xdr:row>
          <xdr:rowOff>12700</xdr:rowOff>
        </xdr:from>
        <xdr:to>
          <xdr:col>6</xdr:col>
          <xdr:colOff>279400</xdr:colOff>
          <xdr:row>139</xdr:row>
          <xdr:rowOff>177800</xdr:rowOff>
        </xdr:to>
        <xdr:sp macro="" textlink="">
          <xdr:nvSpPr>
            <xdr:cNvPr id="6276" name="Check Box 132" hidden="1">
              <a:extLst>
                <a:ext uri="{63B3BB69-23CF-44E3-9099-C40C66FF867C}">
                  <a14:compatExt spid="_x0000_s6276"/>
                </a:ext>
                <a:ext uri="{FF2B5EF4-FFF2-40B4-BE49-F238E27FC236}">
                  <a16:creationId xmlns:a16="http://schemas.microsoft.com/office/drawing/2014/main" id="{00000000-0008-0000-0200-00008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140</xdr:row>
          <xdr:rowOff>12700</xdr:rowOff>
        </xdr:from>
        <xdr:to>
          <xdr:col>6</xdr:col>
          <xdr:colOff>279400</xdr:colOff>
          <xdr:row>140</xdr:row>
          <xdr:rowOff>177800</xdr:rowOff>
        </xdr:to>
        <xdr:sp macro="" textlink="">
          <xdr:nvSpPr>
            <xdr:cNvPr id="6277" name="Check Box 133" hidden="1">
              <a:extLst>
                <a:ext uri="{63B3BB69-23CF-44E3-9099-C40C66FF867C}">
                  <a14:compatExt spid="_x0000_s6277"/>
                </a:ext>
                <a:ext uri="{FF2B5EF4-FFF2-40B4-BE49-F238E27FC236}">
                  <a16:creationId xmlns:a16="http://schemas.microsoft.com/office/drawing/2014/main" id="{00000000-0008-0000-0200-00008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141</xdr:row>
          <xdr:rowOff>12700</xdr:rowOff>
        </xdr:from>
        <xdr:to>
          <xdr:col>6</xdr:col>
          <xdr:colOff>279400</xdr:colOff>
          <xdr:row>141</xdr:row>
          <xdr:rowOff>177800</xdr:rowOff>
        </xdr:to>
        <xdr:sp macro="" textlink="">
          <xdr:nvSpPr>
            <xdr:cNvPr id="6278" name="Check Box 134" hidden="1">
              <a:extLst>
                <a:ext uri="{63B3BB69-23CF-44E3-9099-C40C66FF867C}">
                  <a14:compatExt spid="_x0000_s6278"/>
                </a:ext>
                <a:ext uri="{FF2B5EF4-FFF2-40B4-BE49-F238E27FC236}">
                  <a16:creationId xmlns:a16="http://schemas.microsoft.com/office/drawing/2014/main" id="{00000000-0008-0000-0200-00008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142</xdr:row>
          <xdr:rowOff>12700</xdr:rowOff>
        </xdr:from>
        <xdr:to>
          <xdr:col>6</xdr:col>
          <xdr:colOff>279400</xdr:colOff>
          <xdr:row>142</xdr:row>
          <xdr:rowOff>177800</xdr:rowOff>
        </xdr:to>
        <xdr:sp macro="" textlink="">
          <xdr:nvSpPr>
            <xdr:cNvPr id="6279" name="Check Box 135" hidden="1">
              <a:extLst>
                <a:ext uri="{63B3BB69-23CF-44E3-9099-C40C66FF867C}">
                  <a14:compatExt spid="_x0000_s6279"/>
                </a:ext>
                <a:ext uri="{FF2B5EF4-FFF2-40B4-BE49-F238E27FC236}">
                  <a16:creationId xmlns:a16="http://schemas.microsoft.com/office/drawing/2014/main" id="{00000000-0008-0000-0200-00008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138</xdr:row>
          <xdr:rowOff>12700</xdr:rowOff>
        </xdr:from>
        <xdr:to>
          <xdr:col>7</xdr:col>
          <xdr:colOff>279400</xdr:colOff>
          <xdr:row>138</xdr:row>
          <xdr:rowOff>177800</xdr:rowOff>
        </xdr:to>
        <xdr:sp macro="" textlink="">
          <xdr:nvSpPr>
            <xdr:cNvPr id="6280" name="Check Box 136" hidden="1">
              <a:extLst>
                <a:ext uri="{63B3BB69-23CF-44E3-9099-C40C66FF867C}">
                  <a14:compatExt spid="_x0000_s6280"/>
                </a:ext>
                <a:ext uri="{FF2B5EF4-FFF2-40B4-BE49-F238E27FC236}">
                  <a16:creationId xmlns:a16="http://schemas.microsoft.com/office/drawing/2014/main" id="{00000000-0008-0000-0200-00008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139</xdr:row>
          <xdr:rowOff>12700</xdr:rowOff>
        </xdr:from>
        <xdr:to>
          <xdr:col>7</xdr:col>
          <xdr:colOff>279400</xdr:colOff>
          <xdr:row>139</xdr:row>
          <xdr:rowOff>177800</xdr:rowOff>
        </xdr:to>
        <xdr:sp macro="" textlink="">
          <xdr:nvSpPr>
            <xdr:cNvPr id="6281" name="Check Box 137" hidden="1">
              <a:extLst>
                <a:ext uri="{63B3BB69-23CF-44E3-9099-C40C66FF867C}">
                  <a14:compatExt spid="_x0000_s6281"/>
                </a:ext>
                <a:ext uri="{FF2B5EF4-FFF2-40B4-BE49-F238E27FC236}">
                  <a16:creationId xmlns:a16="http://schemas.microsoft.com/office/drawing/2014/main" id="{00000000-0008-0000-0200-00008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140</xdr:row>
          <xdr:rowOff>12700</xdr:rowOff>
        </xdr:from>
        <xdr:to>
          <xdr:col>7</xdr:col>
          <xdr:colOff>279400</xdr:colOff>
          <xdr:row>140</xdr:row>
          <xdr:rowOff>177800</xdr:rowOff>
        </xdr:to>
        <xdr:sp macro="" textlink="">
          <xdr:nvSpPr>
            <xdr:cNvPr id="6282" name="Check Box 138" hidden="1">
              <a:extLst>
                <a:ext uri="{63B3BB69-23CF-44E3-9099-C40C66FF867C}">
                  <a14:compatExt spid="_x0000_s6282"/>
                </a:ext>
                <a:ext uri="{FF2B5EF4-FFF2-40B4-BE49-F238E27FC236}">
                  <a16:creationId xmlns:a16="http://schemas.microsoft.com/office/drawing/2014/main" id="{00000000-0008-0000-0200-00008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141</xdr:row>
          <xdr:rowOff>12700</xdr:rowOff>
        </xdr:from>
        <xdr:to>
          <xdr:col>7</xdr:col>
          <xdr:colOff>279400</xdr:colOff>
          <xdr:row>141</xdr:row>
          <xdr:rowOff>177800</xdr:rowOff>
        </xdr:to>
        <xdr:sp macro="" textlink="">
          <xdr:nvSpPr>
            <xdr:cNvPr id="6283" name="Check Box 139" hidden="1">
              <a:extLst>
                <a:ext uri="{63B3BB69-23CF-44E3-9099-C40C66FF867C}">
                  <a14:compatExt spid="_x0000_s6283"/>
                </a:ext>
                <a:ext uri="{FF2B5EF4-FFF2-40B4-BE49-F238E27FC236}">
                  <a16:creationId xmlns:a16="http://schemas.microsoft.com/office/drawing/2014/main" id="{00000000-0008-0000-0200-00008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142</xdr:row>
          <xdr:rowOff>12700</xdr:rowOff>
        </xdr:from>
        <xdr:to>
          <xdr:col>7</xdr:col>
          <xdr:colOff>279400</xdr:colOff>
          <xdr:row>142</xdr:row>
          <xdr:rowOff>177800</xdr:rowOff>
        </xdr:to>
        <xdr:sp macro="" textlink="">
          <xdr:nvSpPr>
            <xdr:cNvPr id="6284" name="Check Box 140" hidden="1">
              <a:extLst>
                <a:ext uri="{63B3BB69-23CF-44E3-9099-C40C66FF867C}">
                  <a14:compatExt spid="_x0000_s6284"/>
                </a:ext>
                <a:ext uri="{FF2B5EF4-FFF2-40B4-BE49-F238E27FC236}">
                  <a16:creationId xmlns:a16="http://schemas.microsoft.com/office/drawing/2014/main" id="{00000000-0008-0000-0200-00008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6285" name="Check Box 141" hidden="1">
              <a:extLst>
                <a:ext uri="{63B3BB69-23CF-44E3-9099-C40C66FF867C}">
                  <a14:compatExt spid="_x0000_s6285"/>
                </a:ext>
                <a:ext uri="{FF2B5EF4-FFF2-40B4-BE49-F238E27FC236}">
                  <a16:creationId xmlns:a16="http://schemas.microsoft.com/office/drawing/2014/main" id="{00000000-0008-0000-0200-00008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145</xdr:row>
          <xdr:rowOff>12700</xdr:rowOff>
        </xdr:from>
        <xdr:to>
          <xdr:col>4</xdr:col>
          <xdr:colOff>279400</xdr:colOff>
          <xdr:row>145</xdr:row>
          <xdr:rowOff>177800</xdr:rowOff>
        </xdr:to>
        <xdr:sp macro="" textlink="">
          <xdr:nvSpPr>
            <xdr:cNvPr id="6286" name="Check Box 142" hidden="1">
              <a:extLst>
                <a:ext uri="{63B3BB69-23CF-44E3-9099-C40C66FF867C}">
                  <a14:compatExt spid="_x0000_s6286"/>
                </a:ext>
                <a:ext uri="{FF2B5EF4-FFF2-40B4-BE49-F238E27FC236}">
                  <a16:creationId xmlns:a16="http://schemas.microsoft.com/office/drawing/2014/main" id="{00000000-0008-0000-0200-00008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146</xdr:row>
          <xdr:rowOff>12700</xdr:rowOff>
        </xdr:from>
        <xdr:to>
          <xdr:col>4</xdr:col>
          <xdr:colOff>279400</xdr:colOff>
          <xdr:row>146</xdr:row>
          <xdr:rowOff>177800</xdr:rowOff>
        </xdr:to>
        <xdr:sp macro="" textlink="">
          <xdr:nvSpPr>
            <xdr:cNvPr id="6287" name="Check Box 143" hidden="1">
              <a:extLst>
                <a:ext uri="{63B3BB69-23CF-44E3-9099-C40C66FF867C}">
                  <a14:compatExt spid="_x0000_s6287"/>
                </a:ext>
                <a:ext uri="{FF2B5EF4-FFF2-40B4-BE49-F238E27FC236}">
                  <a16:creationId xmlns:a16="http://schemas.microsoft.com/office/drawing/2014/main" id="{00000000-0008-0000-0200-00008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147</xdr:row>
          <xdr:rowOff>12700</xdr:rowOff>
        </xdr:from>
        <xdr:to>
          <xdr:col>4</xdr:col>
          <xdr:colOff>279400</xdr:colOff>
          <xdr:row>147</xdr:row>
          <xdr:rowOff>177800</xdr:rowOff>
        </xdr:to>
        <xdr:sp macro="" textlink="">
          <xdr:nvSpPr>
            <xdr:cNvPr id="6288" name="Check Box 144" hidden="1">
              <a:extLst>
                <a:ext uri="{63B3BB69-23CF-44E3-9099-C40C66FF867C}">
                  <a14:compatExt spid="_x0000_s6288"/>
                </a:ext>
                <a:ext uri="{FF2B5EF4-FFF2-40B4-BE49-F238E27FC236}">
                  <a16:creationId xmlns:a16="http://schemas.microsoft.com/office/drawing/2014/main" id="{00000000-0008-0000-0200-00009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148</xdr:row>
          <xdr:rowOff>12700</xdr:rowOff>
        </xdr:from>
        <xdr:to>
          <xdr:col>4</xdr:col>
          <xdr:colOff>279400</xdr:colOff>
          <xdr:row>148</xdr:row>
          <xdr:rowOff>177800</xdr:rowOff>
        </xdr:to>
        <xdr:sp macro="" textlink="">
          <xdr:nvSpPr>
            <xdr:cNvPr id="6289" name="Check Box 145" hidden="1">
              <a:extLst>
                <a:ext uri="{63B3BB69-23CF-44E3-9099-C40C66FF867C}">
                  <a14:compatExt spid="_x0000_s6289"/>
                </a:ext>
                <a:ext uri="{FF2B5EF4-FFF2-40B4-BE49-F238E27FC236}">
                  <a16:creationId xmlns:a16="http://schemas.microsoft.com/office/drawing/2014/main" id="{00000000-0008-0000-0200-00009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149</xdr:row>
          <xdr:rowOff>12700</xdr:rowOff>
        </xdr:from>
        <xdr:to>
          <xdr:col>4</xdr:col>
          <xdr:colOff>279400</xdr:colOff>
          <xdr:row>149</xdr:row>
          <xdr:rowOff>177800</xdr:rowOff>
        </xdr:to>
        <xdr:sp macro="" textlink="">
          <xdr:nvSpPr>
            <xdr:cNvPr id="6290" name="Check Box 146" hidden="1">
              <a:extLst>
                <a:ext uri="{63B3BB69-23CF-44E3-9099-C40C66FF867C}">
                  <a14:compatExt spid="_x0000_s6290"/>
                </a:ext>
                <a:ext uri="{FF2B5EF4-FFF2-40B4-BE49-F238E27FC236}">
                  <a16:creationId xmlns:a16="http://schemas.microsoft.com/office/drawing/2014/main" id="{00000000-0008-0000-0200-00009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150</xdr:row>
          <xdr:rowOff>12700</xdr:rowOff>
        </xdr:from>
        <xdr:to>
          <xdr:col>4</xdr:col>
          <xdr:colOff>279400</xdr:colOff>
          <xdr:row>150</xdr:row>
          <xdr:rowOff>177800</xdr:rowOff>
        </xdr:to>
        <xdr:sp macro="" textlink="">
          <xdr:nvSpPr>
            <xdr:cNvPr id="6291" name="Check Box 147" hidden="1">
              <a:extLst>
                <a:ext uri="{63B3BB69-23CF-44E3-9099-C40C66FF867C}">
                  <a14:compatExt spid="_x0000_s6291"/>
                </a:ext>
                <a:ext uri="{FF2B5EF4-FFF2-40B4-BE49-F238E27FC236}">
                  <a16:creationId xmlns:a16="http://schemas.microsoft.com/office/drawing/2014/main" id="{00000000-0008-0000-0200-00009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151</xdr:row>
          <xdr:rowOff>12700</xdr:rowOff>
        </xdr:from>
        <xdr:to>
          <xdr:col>4</xdr:col>
          <xdr:colOff>279400</xdr:colOff>
          <xdr:row>151</xdr:row>
          <xdr:rowOff>177800</xdr:rowOff>
        </xdr:to>
        <xdr:sp macro="" textlink="">
          <xdr:nvSpPr>
            <xdr:cNvPr id="6292" name="Check Box 148" hidden="1">
              <a:extLst>
                <a:ext uri="{63B3BB69-23CF-44E3-9099-C40C66FF867C}">
                  <a14:compatExt spid="_x0000_s6292"/>
                </a:ext>
                <a:ext uri="{FF2B5EF4-FFF2-40B4-BE49-F238E27FC236}">
                  <a16:creationId xmlns:a16="http://schemas.microsoft.com/office/drawing/2014/main" id="{00000000-0008-0000-0200-00009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152</xdr:row>
          <xdr:rowOff>12700</xdr:rowOff>
        </xdr:from>
        <xdr:to>
          <xdr:col>4</xdr:col>
          <xdr:colOff>279400</xdr:colOff>
          <xdr:row>152</xdr:row>
          <xdr:rowOff>177800</xdr:rowOff>
        </xdr:to>
        <xdr:sp macro="" textlink="">
          <xdr:nvSpPr>
            <xdr:cNvPr id="6293" name="Check Box 149" hidden="1">
              <a:extLst>
                <a:ext uri="{63B3BB69-23CF-44E3-9099-C40C66FF867C}">
                  <a14:compatExt spid="_x0000_s6293"/>
                </a:ext>
                <a:ext uri="{FF2B5EF4-FFF2-40B4-BE49-F238E27FC236}">
                  <a16:creationId xmlns:a16="http://schemas.microsoft.com/office/drawing/2014/main" id="{00000000-0008-0000-0200-00009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153</xdr:row>
          <xdr:rowOff>12700</xdr:rowOff>
        </xdr:from>
        <xdr:to>
          <xdr:col>4</xdr:col>
          <xdr:colOff>279400</xdr:colOff>
          <xdr:row>153</xdr:row>
          <xdr:rowOff>177800</xdr:rowOff>
        </xdr:to>
        <xdr:sp macro="" textlink="">
          <xdr:nvSpPr>
            <xdr:cNvPr id="6294" name="Check Box 150" hidden="1">
              <a:extLst>
                <a:ext uri="{63B3BB69-23CF-44E3-9099-C40C66FF867C}">
                  <a14:compatExt spid="_x0000_s6294"/>
                </a:ext>
                <a:ext uri="{FF2B5EF4-FFF2-40B4-BE49-F238E27FC236}">
                  <a16:creationId xmlns:a16="http://schemas.microsoft.com/office/drawing/2014/main" id="{00000000-0008-0000-0200-00009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154</xdr:row>
          <xdr:rowOff>12700</xdr:rowOff>
        </xdr:from>
        <xdr:to>
          <xdr:col>4</xdr:col>
          <xdr:colOff>279400</xdr:colOff>
          <xdr:row>154</xdr:row>
          <xdr:rowOff>177800</xdr:rowOff>
        </xdr:to>
        <xdr:sp macro="" textlink="">
          <xdr:nvSpPr>
            <xdr:cNvPr id="6295" name="Check Box 151" hidden="1">
              <a:extLst>
                <a:ext uri="{63B3BB69-23CF-44E3-9099-C40C66FF867C}">
                  <a14:compatExt spid="_x0000_s6295"/>
                </a:ext>
                <a:ext uri="{FF2B5EF4-FFF2-40B4-BE49-F238E27FC236}">
                  <a16:creationId xmlns:a16="http://schemas.microsoft.com/office/drawing/2014/main" id="{00000000-0008-0000-0200-00009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155</xdr:row>
          <xdr:rowOff>12700</xdr:rowOff>
        </xdr:from>
        <xdr:to>
          <xdr:col>4</xdr:col>
          <xdr:colOff>279400</xdr:colOff>
          <xdr:row>155</xdr:row>
          <xdr:rowOff>177800</xdr:rowOff>
        </xdr:to>
        <xdr:sp macro="" textlink="">
          <xdr:nvSpPr>
            <xdr:cNvPr id="6296" name="Check Box 152" hidden="1">
              <a:extLst>
                <a:ext uri="{63B3BB69-23CF-44E3-9099-C40C66FF867C}">
                  <a14:compatExt spid="_x0000_s6296"/>
                </a:ext>
                <a:ext uri="{FF2B5EF4-FFF2-40B4-BE49-F238E27FC236}">
                  <a16:creationId xmlns:a16="http://schemas.microsoft.com/office/drawing/2014/main" id="{00000000-0008-0000-0200-00009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156</xdr:row>
          <xdr:rowOff>12700</xdr:rowOff>
        </xdr:from>
        <xdr:to>
          <xdr:col>4</xdr:col>
          <xdr:colOff>279400</xdr:colOff>
          <xdr:row>156</xdr:row>
          <xdr:rowOff>177800</xdr:rowOff>
        </xdr:to>
        <xdr:sp macro="" textlink="">
          <xdr:nvSpPr>
            <xdr:cNvPr id="6297" name="Check Box 153" hidden="1">
              <a:extLst>
                <a:ext uri="{63B3BB69-23CF-44E3-9099-C40C66FF867C}">
                  <a14:compatExt spid="_x0000_s6297"/>
                </a:ext>
                <a:ext uri="{FF2B5EF4-FFF2-40B4-BE49-F238E27FC236}">
                  <a16:creationId xmlns:a16="http://schemas.microsoft.com/office/drawing/2014/main" id="{00000000-0008-0000-0200-00009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157</xdr:row>
          <xdr:rowOff>12700</xdr:rowOff>
        </xdr:from>
        <xdr:to>
          <xdr:col>4</xdr:col>
          <xdr:colOff>279400</xdr:colOff>
          <xdr:row>157</xdr:row>
          <xdr:rowOff>177800</xdr:rowOff>
        </xdr:to>
        <xdr:sp macro="" textlink="">
          <xdr:nvSpPr>
            <xdr:cNvPr id="6298" name="Check Box 154" hidden="1">
              <a:extLst>
                <a:ext uri="{63B3BB69-23CF-44E3-9099-C40C66FF867C}">
                  <a14:compatExt spid="_x0000_s6298"/>
                </a:ext>
                <a:ext uri="{FF2B5EF4-FFF2-40B4-BE49-F238E27FC236}">
                  <a16:creationId xmlns:a16="http://schemas.microsoft.com/office/drawing/2014/main" id="{00000000-0008-0000-0200-00009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158</xdr:row>
          <xdr:rowOff>12700</xdr:rowOff>
        </xdr:from>
        <xdr:to>
          <xdr:col>4</xdr:col>
          <xdr:colOff>279400</xdr:colOff>
          <xdr:row>158</xdr:row>
          <xdr:rowOff>177800</xdr:rowOff>
        </xdr:to>
        <xdr:sp macro="" textlink="">
          <xdr:nvSpPr>
            <xdr:cNvPr id="6299" name="Check Box 155" hidden="1">
              <a:extLst>
                <a:ext uri="{63B3BB69-23CF-44E3-9099-C40C66FF867C}">
                  <a14:compatExt spid="_x0000_s6299"/>
                </a:ext>
                <a:ext uri="{FF2B5EF4-FFF2-40B4-BE49-F238E27FC236}">
                  <a16:creationId xmlns:a16="http://schemas.microsoft.com/office/drawing/2014/main" id="{00000000-0008-0000-0200-00009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159</xdr:row>
          <xdr:rowOff>12700</xdr:rowOff>
        </xdr:from>
        <xdr:to>
          <xdr:col>4</xdr:col>
          <xdr:colOff>279400</xdr:colOff>
          <xdr:row>159</xdr:row>
          <xdr:rowOff>177800</xdr:rowOff>
        </xdr:to>
        <xdr:sp macro="" textlink="">
          <xdr:nvSpPr>
            <xdr:cNvPr id="6300" name="Check Box 156" hidden="1">
              <a:extLst>
                <a:ext uri="{63B3BB69-23CF-44E3-9099-C40C66FF867C}">
                  <a14:compatExt spid="_x0000_s6300"/>
                </a:ext>
                <a:ext uri="{FF2B5EF4-FFF2-40B4-BE49-F238E27FC236}">
                  <a16:creationId xmlns:a16="http://schemas.microsoft.com/office/drawing/2014/main" id="{00000000-0008-0000-0200-00009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160</xdr:row>
          <xdr:rowOff>12700</xdr:rowOff>
        </xdr:from>
        <xdr:to>
          <xdr:col>4</xdr:col>
          <xdr:colOff>279400</xdr:colOff>
          <xdr:row>160</xdr:row>
          <xdr:rowOff>177800</xdr:rowOff>
        </xdr:to>
        <xdr:sp macro="" textlink="">
          <xdr:nvSpPr>
            <xdr:cNvPr id="6301" name="Check Box 157" hidden="1">
              <a:extLst>
                <a:ext uri="{63B3BB69-23CF-44E3-9099-C40C66FF867C}">
                  <a14:compatExt spid="_x0000_s6301"/>
                </a:ext>
                <a:ext uri="{FF2B5EF4-FFF2-40B4-BE49-F238E27FC236}">
                  <a16:creationId xmlns:a16="http://schemas.microsoft.com/office/drawing/2014/main" id="{00000000-0008-0000-0200-00009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161</xdr:row>
          <xdr:rowOff>12700</xdr:rowOff>
        </xdr:from>
        <xdr:to>
          <xdr:col>4</xdr:col>
          <xdr:colOff>279400</xdr:colOff>
          <xdr:row>161</xdr:row>
          <xdr:rowOff>177800</xdr:rowOff>
        </xdr:to>
        <xdr:sp macro="" textlink="">
          <xdr:nvSpPr>
            <xdr:cNvPr id="6302" name="Check Box 158" hidden="1">
              <a:extLst>
                <a:ext uri="{63B3BB69-23CF-44E3-9099-C40C66FF867C}">
                  <a14:compatExt spid="_x0000_s6302"/>
                </a:ext>
                <a:ext uri="{FF2B5EF4-FFF2-40B4-BE49-F238E27FC236}">
                  <a16:creationId xmlns:a16="http://schemas.microsoft.com/office/drawing/2014/main" id="{00000000-0008-0000-0200-00009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162</xdr:row>
          <xdr:rowOff>12700</xdr:rowOff>
        </xdr:from>
        <xdr:to>
          <xdr:col>4</xdr:col>
          <xdr:colOff>279400</xdr:colOff>
          <xdr:row>162</xdr:row>
          <xdr:rowOff>177800</xdr:rowOff>
        </xdr:to>
        <xdr:sp macro="" textlink="">
          <xdr:nvSpPr>
            <xdr:cNvPr id="6303" name="Check Box 159" hidden="1">
              <a:extLst>
                <a:ext uri="{63B3BB69-23CF-44E3-9099-C40C66FF867C}">
                  <a14:compatExt spid="_x0000_s6303"/>
                </a:ext>
                <a:ext uri="{FF2B5EF4-FFF2-40B4-BE49-F238E27FC236}">
                  <a16:creationId xmlns:a16="http://schemas.microsoft.com/office/drawing/2014/main" id="{00000000-0008-0000-0200-00009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163</xdr:row>
          <xdr:rowOff>12700</xdr:rowOff>
        </xdr:from>
        <xdr:to>
          <xdr:col>4</xdr:col>
          <xdr:colOff>279400</xdr:colOff>
          <xdr:row>163</xdr:row>
          <xdr:rowOff>177800</xdr:rowOff>
        </xdr:to>
        <xdr:sp macro="" textlink="">
          <xdr:nvSpPr>
            <xdr:cNvPr id="6304" name="Check Box 160" hidden="1">
              <a:extLst>
                <a:ext uri="{63B3BB69-23CF-44E3-9099-C40C66FF867C}">
                  <a14:compatExt spid="_x0000_s6304"/>
                </a:ext>
                <a:ext uri="{FF2B5EF4-FFF2-40B4-BE49-F238E27FC236}">
                  <a16:creationId xmlns:a16="http://schemas.microsoft.com/office/drawing/2014/main" id="{00000000-0008-0000-0200-0000A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xdr:row>
          <xdr:rowOff>12700</xdr:rowOff>
        </xdr:from>
        <xdr:to>
          <xdr:col>4</xdr:col>
          <xdr:colOff>279400</xdr:colOff>
          <xdr:row>10</xdr:row>
          <xdr:rowOff>177800</xdr:rowOff>
        </xdr:to>
        <xdr:sp macro="" textlink="">
          <xdr:nvSpPr>
            <xdr:cNvPr id="6306" name="Check Box 162" hidden="1">
              <a:extLst>
                <a:ext uri="{63B3BB69-23CF-44E3-9099-C40C66FF867C}">
                  <a14:compatExt spid="_x0000_s6306"/>
                </a:ext>
                <a:ext uri="{FF2B5EF4-FFF2-40B4-BE49-F238E27FC236}">
                  <a16:creationId xmlns:a16="http://schemas.microsoft.com/office/drawing/2014/main" id="{00000000-0008-0000-0200-0000A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xdr:row>
          <xdr:rowOff>12700</xdr:rowOff>
        </xdr:from>
        <xdr:to>
          <xdr:col>4</xdr:col>
          <xdr:colOff>279400</xdr:colOff>
          <xdr:row>11</xdr:row>
          <xdr:rowOff>177800</xdr:rowOff>
        </xdr:to>
        <xdr:sp macro="" textlink="">
          <xdr:nvSpPr>
            <xdr:cNvPr id="6307" name="Check Box 163" hidden="1">
              <a:extLst>
                <a:ext uri="{63B3BB69-23CF-44E3-9099-C40C66FF867C}">
                  <a14:compatExt spid="_x0000_s6307"/>
                </a:ext>
                <a:ext uri="{FF2B5EF4-FFF2-40B4-BE49-F238E27FC236}">
                  <a16:creationId xmlns:a16="http://schemas.microsoft.com/office/drawing/2014/main" id="{00000000-0008-0000-0200-0000A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xdr:row>
          <xdr:rowOff>12700</xdr:rowOff>
        </xdr:from>
        <xdr:to>
          <xdr:col>4</xdr:col>
          <xdr:colOff>279400</xdr:colOff>
          <xdr:row>12</xdr:row>
          <xdr:rowOff>177800</xdr:rowOff>
        </xdr:to>
        <xdr:sp macro="" textlink="">
          <xdr:nvSpPr>
            <xdr:cNvPr id="6308" name="Check Box 164" hidden="1">
              <a:extLst>
                <a:ext uri="{63B3BB69-23CF-44E3-9099-C40C66FF867C}">
                  <a14:compatExt spid="_x0000_s6308"/>
                </a:ext>
                <a:ext uri="{FF2B5EF4-FFF2-40B4-BE49-F238E27FC236}">
                  <a16:creationId xmlns:a16="http://schemas.microsoft.com/office/drawing/2014/main" id="{00000000-0008-0000-0200-0000A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xdr:row>
          <xdr:rowOff>12700</xdr:rowOff>
        </xdr:from>
        <xdr:to>
          <xdr:col>4</xdr:col>
          <xdr:colOff>279400</xdr:colOff>
          <xdr:row>14</xdr:row>
          <xdr:rowOff>177800</xdr:rowOff>
        </xdr:to>
        <xdr:sp macro="" textlink="">
          <xdr:nvSpPr>
            <xdr:cNvPr id="6309" name="Check Box 165" hidden="1">
              <a:extLst>
                <a:ext uri="{63B3BB69-23CF-44E3-9099-C40C66FF867C}">
                  <a14:compatExt spid="_x0000_s6309"/>
                </a:ext>
                <a:ext uri="{FF2B5EF4-FFF2-40B4-BE49-F238E27FC236}">
                  <a16:creationId xmlns:a16="http://schemas.microsoft.com/office/drawing/2014/main" id="{00000000-0008-0000-0200-0000A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xdr:row>
          <xdr:rowOff>12700</xdr:rowOff>
        </xdr:from>
        <xdr:to>
          <xdr:col>4</xdr:col>
          <xdr:colOff>279400</xdr:colOff>
          <xdr:row>14</xdr:row>
          <xdr:rowOff>177800</xdr:rowOff>
        </xdr:to>
        <xdr:sp macro="" textlink="">
          <xdr:nvSpPr>
            <xdr:cNvPr id="6310" name="Check Box 166" hidden="1">
              <a:extLst>
                <a:ext uri="{63B3BB69-23CF-44E3-9099-C40C66FF867C}">
                  <a14:compatExt spid="_x0000_s6310"/>
                </a:ext>
                <a:ext uri="{FF2B5EF4-FFF2-40B4-BE49-F238E27FC236}">
                  <a16:creationId xmlns:a16="http://schemas.microsoft.com/office/drawing/2014/main" id="{00000000-0008-0000-0200-0000A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xdr:row>
          <xdr:rowOff>12700</xdr:rowOff>
        </xdr:from>
        <xdr:to>
          <xdr:col>4</xdr:col>
          <xdr:colOff>279400</xdr:colOff>
          <xdr:row>15</xdr:row>
          <xdr:rowOff>177800</xdr:rowOff>
        </xdr:to>
        <xdr:sp macro="" textlink="">
          <xdr:nvSpPr>
            <xdr:cNvPr id="6311" name="Check Box 167" hidden="1">
              <a:extLst>
                <a:ext uri="{63B3BB69-23CF-44E3-9099-C40C66FF867C}">
                  <a14:compatExt spid="_x0000_s6311"/>
                </a:ext>
                <a:ext uri="{FF2B5EF4-FFF2-40B4-BE49-F238E27FC236}">
                  <a16:creationId xmlns:a16="http://schemas.microsoft.com/office/drawing/2014/main" id="{00000000-0008-0000-0200-0000A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xdr:row>
          <xdr:rowOff>12700</xdr:rowOff>
        </xdr:from>
        <xdr:to>
          <xdr:col>4</xdr:col>
          <xdr:colOff>279400</xdr:colOff>
          <xdr:row>15</xdr:row>
          <xdr:rowOff>177800</xdr:rowOff>
        </xdr:to>
        <xdr:sp macro="" textlink="">
          <xdr:nvSpPr>
            <xdr:cNvPr id="6312" name="Check Box 168" hidden="1">
              <a:extLst>
                <a:ext uri="{63B3BB69-23CF-44E3-9099-C40C66FF867C}">
                  <a14:compatExt spid="_x0000_s6312"/>
                </a:ext>
                <a:ext uri="{FF2B5EF4-FFF2-40B4-BE49-F238E27FC236}">
                  <a16:creationId xmlns:a16="http://schemas.microsoft.com/office/drawing/2014/main" id="{00000000-0008-0000-0200-0000A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xdr:row>
          <xdr:rowOff>12700</xdr:rowOff>
        </xdr:from>
        <xdr:to>
          <xdr:col>4</xdr:col>
          <xdr:colOff>279400</xdr:colOff>
          <xdr:row>16</xdr:row>
          <xdr:rowOff>177800</xdr:rowOff>
        </xdr:to>
        <xdr:sp macro="" textlink="">
          <xdr:nvSpPr>
            <xdr:cNvPr id="6313" name="Check Box 169" hidden="1">
              <a:extLst>
                <a:ext uri="{63B3BB69-23CF-44E3-9099-C40C66FF867C}">
                  <a14:compatExt spid="_x0000_s6313"/>
                </a:ext>
                <a:ext uri="{FF2B5EF4-FFF2-40B4-BE49-F238E27FC236}">
                  <a16:creationId xmlns:a16="http://schemas.microsoft.com/office/drawing/2014/main" id="{00000000-0008-0000-0200-0000A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xdr:row>
          <xdr:rowOff>12700</xdr:rowOff>
        </xdr:from>
        <xdr:to>
          <xdr:col>4</xdr:col>
          <xdr:colOff>279400</xdr:colOff>
          <xdr:row>16</xdr:row>
          <xdr:rowOff>177800</xdr:rowOff>
        </xdr:to>
        <xdr:sp macro="" textlink="">
          <xdr:nvSpPr>
            <xdr:cNvPr id="6314" name="Check Box 170" hidden="1">
              <a:extLst>
                <a:ext uri="{63B3BB69-23CF-44E3-9099-C40C66FF867C}">
                  <a14:compatExt spid="_x0000_s6314"/>
                </a:ext>
                <a:ext uri="{FF2B5EF4-FFF2-40B4-BE49-F238E27FC236}">
                  <a16:creationId xmlns:a16="http://schemas.microsoft.com/office/drawing/2014/main" id="{00000000-0008-0000-0200-0000A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17</xdr:row>
          <xdr:rowOff>12700</xdr:rowOff>
        </xdr:from>
        <xdr:to>
          <xdr:col>4</xdr:col>
          <xdr:colOff>279400</xdr:colOff>
          <xdr:row>17</xdr:row>
          <xdr:rowOff>177800</xdr:rowOff>
        </xdr:to>
        <xdr:sp macro="" textlink="">
          <xdr:nvSpPr>
            <xdr:cNvPr id="6315" name="Check Box 171" hidden="1">
              <a:extLst>
                <a:ext uri="{63B3BB69-23CF-44E3-9099-C40C66FF867C}">
                  <a14:compatExt spid="_x0000_s6315"/>
                </a:ext>
                <a:ext uri="{FF2B5EF4-FFF2-40B4-BE49-F238E27FC236}">
                  <a16:creationId xmlns:a16="http://schemas.microsoft.com/office/drawing/2014/main" id="{00000000-0008-0000-0200-0000A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17</xdr:row>
          <xdr:rowOff>12700</xdr:rowOff>
        </xdr:from>
        <xdr:to>
          <xdr:col>4</xdr:col>
          <xdr:colOff>279400</xdr:colOff>
          <xdr:row>17</xdr:row>
          <xdr:rowOff>177800</xdr:rowOff>
        </xdr:to>
        <xdr:sp macro="" textlink="">
          <xdr:nvSpPr>
            <xdr:cNvPr id="6316" name="Check Box 172" hidden="1">
              <a:extLst>
                <a:ext uri="{63B3BB69-23CF-44E3-9099-C40C66FF867C}">
                  <a14:compatExt spid="_x0000_s6316"/>
                </a:ext>
                <a:ext uri="{FF2B5EF4-FFF2-40B4-BE49-F238E27FC236}">
                  <a16:creationId xmlns:a16="http://schemas.microsoft.com/office/drawing/2014/main" id="{00000000-0008-0000-0200-0000A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18</xdr:row>
          <xdr:rowOff>12700</xdr:rowOff>
        </xdr:from>
        <xdr:to>
          <xdr:col>4</xdr:col>
          <xdr:colOff>279400</xdr:colOff>
          <xdr:row>18</xdr:row>
          <xdr:rowOff>177800</xdr:rowOff>
        </xdr:to>
        <xdr:sp macro="" textlink="">
          <xdr:nvSpPr>
            <xdr:cNvPr id="6317" name="Check Box 173" hidden="1">
              <a:extLst>
                <a:ext uri="{63B3BB69-23CF-44E3-9099-C40C66FF867C}">
                  <a14:compatExt spid="_x0000_s6317"/>
                </a:ext>
                <a:ext uri="{FF2B5EF4-FFF2-40B4-BE49-F238E27FC236}">
                  <a16:creationId xmlns:a16="http://schemas.microsoft.com/office/drawing/2014/main" id="{00000000-0008-0000-0200-0000A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18</xdr:row>
          <xdr:rowOff>12700</xdr:rowOff>
        </xdr:from>
        <xdr:to>
          <xdr:col>4</xdr:col>
          <xdr:colOff>279400</xdr:colOff>
          <xdr:row>18</xdr:row>
          <xdr:rowOff>177800</xdr:rowOff>
        </xdr:to>
        <xdr:sp macro="" textlink="">
          <xdr:nvSpPr>
            <xdr:cNvPr id="6318" name="Check Box 174" hidden="1">
              <a:extLst>
                <a:ext uri="{63B3BB69-23CF-44E3-9099-C40C66FF867C}">
                  <a14:compatExt spid="_x0000_s6318"/>
                </a:ext>
                <a:ext uri="{FF2B5EF4-FFF2-40B4-BE49-F238E27FC236}">
                  <a16:creationId xmlns:a16="http://schemas.microsoft.com/office/drawing/2014/main" id="{00000000-0008-0000-0200-0000A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20</xdr:row>
          <xdr:rowOff>12700</xdr:rowOff>
        </xdr:from>
        <xdr:to>
          <xdr:col>4</xdr:col>
          <xdr:colOff>279400</xdr:colOff>
          <xdr:row>20</xdr:row>
          <xdr:rowOff>177800</xdr:rowOff>
        </xdr:to>
        <xdr:sp macro="" textlink="">
          <xdr:nvSpPr>
            <xdr:cNvPr id="6319" name="Check Box 175" hidden="1">
              <a:extLst>
                <a:ext uri="{63B3BB69-23CF-44E3-9099-C40C66FF867C}">
                  <a14:compatExt spid="_x0000_s6319"/>
                </a:ext>
                <a:ext uri="{FF2B5EF4-FFF2-40B4-BE49-F238E27FC236}">
                  <a16:creationId xmlns:a16="http://schemas.microsoft.com/office/drawing/2014/main" id="{00000000-0008-0000-0200-0000A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20</xdr:row>
          <xdr:rowOff>12700</xdr:rowOff>
        </xdr:from>
        <xdr:to>
          <xdr:col>4</xdr:col>
          <xdr:colOff>279400</xdr:colOff>
          <xdr:row>20</xdr:row>
          <xdr:rowOff>177800</xdr:rowOff>
        </xdr:to>
        <xdr:sp macro="" textlink="">
          <xdr:nvSpPr>
            <xdr:cNvPr id="6320" name="Check Box 176" hidden="1">
              <a:extLst>
                <a:ext uri="{63B3BB69-23CF-44E3-9099-C40C66FF867C}">
                  <a14:compatExt spid="_x0000_s6320"/>
                </a:ext>
                <a:ext uri="{FF2B5EF4-FFF2-40B4-BE49-F238E27FC236}">
                  <a16:creationId xmlns:a16="http://schemas.microsoft.com/office/drawing/2014/main" id="{00000000-0008-0000-0200-0000B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20</xdr:row>
          <xdr:rowOff>12700</xdr:rowOff>
        </xdr:from>
        <xdr:to>
          <xdr:col>4</xdr:col>
          <xdr:colOff>279400</xdr:colOff>
          <xdr:row>20</xdr:row>
          <xdr:rowOff>177800</xdr:rowOff>
        </xdr:to>
        <xdr:sp macro="" textlink="">
          <xdr:nvSpPr>
            <xdr:cNvPr id="6321" name="Check Box 177" hidden="1">
              <a:extLst>
                <a:ext uri="{63B3BB69-23CF-44E3-9099-C40C66FF867C}">
                  <a14:compatExt spid="_x0000_s6321"/>
                </a:ext>
                <a:ext uri="{FF2B5EF4-FFF2-40B4-BE49-F238E27FC236}">
                  <a16:creationId xmlns:a16="http://schemas.microsoft.com/office/drawing/2014/main" id="{00000000-0008-0000-0200-0000B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21</xdr:row>
          <xdr:rowOff>12700</xdr:rowOff>
        </xdr:from>
        <xdr:to>
          <xdr:col>4</xdr:col>
          <xdr:colOff>279400</xdr:colOff>
          <xdr:row>21</xdr:row>
          <xdr:rowOff>177800</xdr:rowOff>
        </xdr:to>
        <xdr:sp macro="" textlink="">
          <xdr:nvSpPr>
            <xdr:cNvPr id="6322" name="Check Box 178" hidden="1">
              <a:extLst>
                <a:ext uri="{63B3BB69-23CF-44E3-9099-C40C66FF867C}">
                  <a14:compatExt spid="_x0000_s6322"/>
                </a:ext>
                <a:ext uri="{FF2B5EF4-FFF2-40B4-BE49-F238E27FC236}">
                  <a16:creationId xmlns:a16="http://schemas.microsoft.com/office/drawing/2014/main" id="{00000000-0008-0000-0200-0000B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21</xdr:row>
          <xdr:rowOff>12700</xdr:rowOff>
        </xdr:from>
        <xdr:to>
          <xdr:col>4</xdr:col>
          <xdr:colOff>279400</xdr:colOff>
          <xdr:row>21</xdr:row>
          <xdr:rowOff>177800</xdr:rowOff>
        </xdr:to>
        <xdr:sp macro="" textlink="">
          <xdr:nvSpPr>
            <xdr:cNvPr id="6323" name="Check Box 179" hidden="1">
              <a:extLst>
                <a:ext uri="{63B3BB69-23CF-44E3-9099-C40C66FF867C}">
                  <a14:compatExt spid="_x0000_s6323"/>
                </a:ext>
                <a:ext uri="{FF2B5EF4-FFF2-40B4-BE49-F238E27FC236}">
                  <a16:creationId xmlns:a16="http://schemas.microsoft.com/office/drawing/2014/main" id="{00000000-0008-0000-0200-0000B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21</xdr:row>
          <xdr:rowOff>12700</xdr:rowOff>
        </xdr:from>
        <xdr:to>
          <xdr:col>4</xdr:col>
          <xdr:colOff>279400</xdr:colOff>
          <xdr:row>21</xdr:row>
          <xdr:rowOff>177800</xdr:rowOff>
        </xdr:to>
        <xdr:sp macro="" textlink="">
          <xdr:nvSpPr>
            <xdr:cNvPr id="6324" name="Check Box 180" hidden="1">
              <a:extLst>
                <a:ext uri="{63B3BB69-23CF-44E3-9099-C40C66FF867C}">
                  <a14:compatExt spid="_x0000_s6324"/>
                </a:ext>
                <a:ext uri="{FF2B5EF4-FFF2-40B4-BE49-F238E27FC236}">
                  <a16:creationId xmlns:a16="http://schemas.microsoft.com/office/drawing/2014/main" id="{00000000-0008-0000-0200-0000B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22</xdr:row>
          <xdr:rowOff>12700</xdr:rowOff>
        </xdr:from>
        <xdr:to>
          <xdr:col>4</xdr:col>
          <xdr:colOff>279400</xdr:colOff>
          <xdr:row>22</xdr:row>
          <xdr:rowOff>177800</xdr:rowOff>
        </xdr:to>
        <xdr:sp macro="" textlink="">
          <xdr:nvSpPr>
            <xdr:cNvPr id="6325" name="Check Box 181" hidden="1">
              <a:extLst>
                <a:ext uri="{63B3BB69-23CF-44E3-9099-C40C66FF867C}">
                  <a14:compatExt spid="_x0000_s6325"/>
                </a:ext>
                <a:ext uri="{FF2B5EF4-FFF2-40B4-BE49-F238E27FC236}">
                  <a16:creationId xmlns:a16="http://schemas.microsoft.com/office/drawing/2014/main" id="{00000000-0008-0000-0200-0000B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22</xdr:row>
          <xdr:rowOff>12700</xdr:rowOff>
        </xdr:from>
        <xdr:to>
          <xdr:col>4</xdr:col>
          <xdr:colOff>279400</xdr:colOff>
          <xdr:row>22</xdr:row>
          <xdr:rowOff>177800</xdr:rowOff>
        </xdr:to>
        <xdr:sp macro="" textlink="">
          <xdr:nvSpPr>
            <xdr:cNvPr id="6326" name="Check Box 182" hidden="1">
              <a:extLst>
                <a:ext uri="{63B3BB69-23CF-44E3-9099-C40C66FF867C}">
                  <a14:compatExt spid="_x0000_s6326"/>
                </a:ext>
                <a:ext uri="{FF2B5EF4-FFF2-40B4-BE49-F238E27FC236}">
                  <a16:creationId xmlns:a16="http://schemas.microsoft.com/office/drawing/2014/main" id="{00000000-0008-0000-0200-0000B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22</xdr:row>
          <xdr:rowOff>12700</xdr:rowOff>
        </xdr:from>
        <xdr:to>
          <xdr:col>4</xdr:col>
          <xdr:colOff>279400</xdr:colOff>
          <xdr:row>22</xdr:row>
          <xdr:rowOff>177800</xdr:rowOff>
        </xdr:to>
        <xdr:sp macro="" textlink="">
          <xdr:nvSpPr>
            <xdr:cNvPr id="6327" name="Check Box 183" hidden="1">
              <a:extLst>
                <a:ext uri="{63B3BB69-23CF-44E3-9099-C40C66FF867C}">
                  <a14:compatExt spid="_x0000_s6327"/>
                </a:ext>
                <a:ext uri="{FF2B5EF4-FFF2-40B4-BE49-F238E27FC236}">
                  <a16:creationId xmlns:a16="http://schemas.microsoft.com/office/drawing/2014/main" id="{00000000-0008-0000-0200-0000B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23</xdr:row>
          <xdr:rowOff>12700</xdr:rowOff>
        </xdr:from>
        <xdr:to>
          <xdr:col>4</xdr:col>
          <xdr:colOff>279400</xdr:colOff>
          <xdr:row>23</xdr:row>
          <xdr:rowOff>177800</xdr:rowOff>
        </xdr:to>
        <xdr:sp macro="" textlink="">
          <xdr:nvSpPr>
            <xdr:cNvPr id="6328" name="Check Box 184" hidden="1">
              <a:extLst>
                <a:ext uri="{63B3BB69-23CF-44E3-9099-C40C66FF867C}">
                  <a14:compatExt spid="_x0000_s6328"/>
                </a:ext>
                <a:ext uri="{FF2B5EF4-FFF2-40B4-BE49-F238E27FC236}">
                  <a16:creationId xmlns:a16="http://schemas.microsoft.com/office/drawing/2014/main" id="{00000000-0008-0000-0200-0000B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23</xdr:row>
          <xdr:rowOff>12700</xdr:rowOff>
        </xdr:from>
        <xdr:to>
          <xdr:col>4</xdr:col>
          <xdr:colOff>279400</xdr:colOff>
          <xdr:row>23</xdr:row>
          <xdr:rowOff>177800</xdr:rowOff>
        </xdr:to>
        <xdr:sp macro="" textlink="">
          <xdr:nvSpPr>
            <xdr:cNvPr id="6329" name="Check Box 185" hidden="1">
              <a:extLst>
                <a:ext uri="{63B3BB69-23CF-44E3-9099-C40C66FF867C}">
                  <a14:compatExt spid="_x0000_s6329"/>
                </a:ext>
                <a:ext uri="{FF2B5EF4-FFF2-40B4-BE49-F238E27FC236}">
                  <a16:creationId xmlns:a16="http://schemas.microsoft.com/office/drawing/2014/main" id="{00000000-0008-0000-0200-0000B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23</xdr:row>
          <xdr:rowOff>12700</xdr:rowOff>
        </xdr:from>
        <xdr:to>
          <xdr:col>4</xdr:col>
          <xdr:colOff>279400</xdr:colOff>
          <xdr:row>23</xdr:row>
          <xdr:rowOff>177800</xdr:rowOff>
        </xdr:to>
        <xdr:sp macro="" textlink="">
          <xdr:nvSpPr>
            <xdr:cNvPr id="6330" name="Check Box 186" hidden="1">
              <a:extLst>
                <a:ext uri="{63B3BB69-23CF-44E3-9099-C40C66FF867C}">
                  <a14:compatExt spid="_x0000_s6330"/>
                </a:ext>
                <a:ext uri="{FF2B5EF4-FFF2-40B4-BE49-F238E27FC236}">
                  <a16:creationId xmlns:a16="http://schemas.microsoft.com/office/drawing/2014/main" id="{00000000-0008-0000-0200-0000B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25</xdr:row>
          <xdr:rowOff>12700</xdr:rowOff>
        </xdr:from>
        <xdr:to>
          <xdr:col>4</xdr:col>
          <xdr:colOff>279400</xdr:colOff>
          <xdr:row>25</xdr:row>
          <xdr:rowOff>177800</xdr:rowOff>
        </xdr:to>
        <xdr:sp macro="" textlink="">
          <xdr:nvSpPr>
            <xdr:cNvPr id="6331" name="Check Box 187" hidden="1">
              <a:extLst>
                <a:ext uri="{63B3BB69-23CF-44E3-9099-C40C66FF867C}">
                  <a14:compatExt spid="_x0000_s6331"/>
                </a:ext>
                <a:ext uri="{FF2B5EF4-FFF2-40B4-BE49-F238E27FC236}">
                  <a16:creationId xmlns:a16="http://schemas.microsoft.com/office/drawing/2014/main" id="{00000000-0008-0000-0200-0000B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25</xdr:row>
          <xdr:rowOff>12700</xdr:rowOff>
        </xdr:from>
        <xdr:to>
          <xdr:col>4</xdr:col>
          <xdr:colOff>279400</xdr:colOff>
          <xdr:row>25</xdr:row>
          <xdr:rowOff>177800</xdr:rowOff>
        </xdr:to>
        <xdr:sp macro="" textlink="">
          <xdr:nvSpPr>
            <xdr:cNvPr id="6332" name="Check Box 188" hidden="1">
              <a:extLst>
                <a:ext uri="{63B3BB69-23CF-44E3-9099-C40C66FF867C}">
                  <a14:compatExt spid="_x0000_s6332"/>
                </a:ext>
                <a:ext uri="{FF2B5EF4-FFF2-40B4-BE49-F238E27FC236}">
                  <a16:creationId xmlns:a16="http://schemas.microsoft.com/office/drawing/2014/main" id="{00000000-0008-0000-0200-0000B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25</xdr:row>
          <xdr:rowOff>12700</xdr:rowOff>
        </xdr:from>
        <xdr:to>
          <xdr:col>4</xdr:col>
          <xdr:colOff>279400</xdr:colOff>
          <xdr:row>25</xdr:row>
          <xdr:rowOff>177800</xdr:rowOff>
        </xdr:to>
        <xdr:sp macro="" textlink="">
          <xdr:nvSpPr>
            <xdr:cNvPr id="6333" name="Check Box 189" hidden="1">
              <a:extLst>
                <a:ext uri="{63B3BB69-23CF-44E3-9099-C40C66FF867C}">
                  <a14:compatExt spid="_x0000_s6333"/>
                </a:ext>
                <a:ext uri="{FF2B5EF4-FFF2-40B4-BE49-F238E27FC236}">
                  <a16:creationId xmlns:a16="http://schemas.microsoft.com/office/drawing/2014/main" id="{00000000-0008-0000-0200-0000B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25</xdr:row>
          <xdr:rowOff>12700</xdr:rowOff>
        </xdr:from>
        <xdr:to>
          <xdr:col>4</xdr:col>
          <xdr:colOff>279400</xdr:colOff>
          <xdr:row>25</xdr:row>
          <xdr:rowOff>177800</xdr:rowOff>
        </xdr:to>
        <xdr:sp macro="" textlink="">
          <xdr:nvSpPr>
            <xdr:cNvPr id="6334" name="Check Box 190" hidden="1">
              <a:extLst>
                <a:ext uri="{63B3BB69-23CF-44E3-9099-C40C66FF867C}">
                  <a14:compatExt spid="_x0000_s6334"/>
                </a:ext>
                <a:ext uri="{FF2B5EF4-FFF2-40B4-BE49-F238E27FC236}">
                  <a16:creationId xmlns:a16="http://schemas.microsoft.com/office/drawing/2014/main" id="{00000000-0008-0000-0200-0000B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26</xdr:row>
          <xdr:rowOff>12700</xdr:rowOff>
        </xdr:from>
        <xdr:to>
          <xdr:col>4</xdr:col>
          <xdr:colOff>279400</xdr:colOff>
          <xdr:row>26</xdr:row>
          <xdr:rowOff>177800</xdr:rowOff>
        </xdr:to>
        <xdr:sp macro="" textlink="">
          <xdr:nvSpPr>
            <xdr:cNvPr id="6335" name="Check Box 191" hidden="1">
              <a:extLst>
                <a:ext uri="{63B3BB69-23CF-44E3-9099-C40C66FF867C}">
                  <a14:compatExt spid="_x0000_s6335"/>
                </a:ext>
                <a:ext uri="{FF2B5EF4-FFF2-40B4-BE49-F238E27FC236}">
                  <a16:creationId xmlns:a16="http://schemas.microsoft.com/office/drawing/2014/main" id="{00000000-0008-0000-0200-0000B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26</xdr:row>
          <xdr:rowOff>12700</xdr:rowOff>
        </xdr:from>
        <xdr:to>
          <xdr:col>4</xdr:col>
          <xdr:colOff>279400</xdr:colOff>
          <xdr:row>26</xdr:row>
          <xdr:rowOff>177800</xdr:rowOff>
        </xdr:to>
        <xdr:sp macro="" textlink="">
          <xdr:nvSpPr>
            <xdr:cNvPr id="6336" name="Check Box 192" hidden="1">
              <a:extLst>
                <a:ext uri="{63B3BB69-23CF-44E3-9099-C40C66FF867C}">
                  <a14:compatExt spid="_x0000_s6336"/>
                </a:ext>
                <a:ext uri="{FF2B5EF4-FFF2-40B4-BE49-F238E27FC236}">
                  <a16:creationId xmlns:a16="http://schemas.microsoft.com/office/drawing/2014/main" id="{00000000-0008-0000-0200-0000C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26</xdr:row>
          <xdr:rowOff>12700</xdr:rowOff>
        </xdr:from>
        <xdr:to>
          <xdr:col>4</xdr:col>
          <xdr:colOff>279400</xdr:colOff>
          <xdr:row>26</xdr:row>
          <xdr:rowOff>177800</xdr:rowOff>
        </xdr:to>
        <xdr:sp macro="" textlink="">
          <xdr:nvSpPr>
            <xdr:cNvPr id="6337" name="Check Box 193" hidden="1">
              <a:extLst>
                <a:ext uri="{63B3BB69-23CF-44E3-9099-C40C66FF867C}">
                  <a14:compatExt spid="_x0000_s6337"/>
                </a:ext>
                <a:ext uri="{FF2B5EF4-FFF2-40B4-BE49-F238E27FC236}">
                  <a16:creationId xmlns:a16="http://schemas.microsoft.com/office/drawing/2014/main" id="{00000000-0008-0000-0200-0000C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26</xdr:row>
          <xdr:rowOff>12700</xdr:rowOff>
        </xdr:from>
        <xdr:to>
          <xdr:col>4</xdr:col>
          <xdr:colOff>279400</xdr:colOff>
          <xdr:row>26</xdr:row>
          <xdr:rowOff>177800</xdr:rowOff>
        </xdr:to>
        <xdr:sp macro="" textlink="">
          <xdr:nvSpPr>
            <xdr:cNvPr id="6338" name="Check Box 194" hidden="1">
              <a:extLst>
                <a:ext uri="{63B3BB69-23CF-44E3-9099-C40C66FF867C}">
                  <a14:compatExt spid="_x0000_s6338"/>
                </a:ext>
                <a:ext uri="{FF2B5EF4-FFF2-40B4-BE49-F238E27FC236}">
                  <a16:creationId xmlns:a16="http://schemas.microsoft.com/office/drawing/2014/main" id="{00000000-0008-0000-0200-0000C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27</xdr:row>
          <xdr:rowOff>12700</xdr:rowOff>
        </xdr:from>
        <xdr:to>
          <xdr:col>4</xdr:col>
          <xdr:colOff>279400</xdr:colOff>
          <xdr:row>27</xdr:row>
          <xdr:rowOff>177800</xdr:rowOff>
        </xdr:to>
        <xdr:sp macro="" textlink="">
          <xdr:nvSpPr>
            <xdr:cNvPr id="6339" name="Check Box 195" hidden="1">
              <a:extLst>
                <a:ext uri="{63B3BB69-23CF-44E3-9099-C40C66FF867C}">
                  <a14:compatExt spid="_x0000_s6339"/>
                </a:ext>
                <a:ext uri="{FF2B5EF4-FFF2-40B4-BE49-F238E27FC236}">
                  <a16:creationId xmlns:a16="http://schemas.microsoft.com/office/drawing/2014/main" id="{00000000-0008-0000-0200-0000C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27</xdr:row>
          <xdr:rowOff>12700</xdr:rowOff>
        </xdr:from>
        <xdr:to>
          <xdr:col>4</xdr:col>
          <xdr:colOff>279400</xdr:colOff>
          <xdr:row>27</xdr:row>
          <xdr:rowOff>177800</xdr:rowOff>
        </xdr:to>
        <xdr:sp macro="" textlink="">
          <xdr:nvSpPr>
            <xdr:cNvPr id="6340" name="Check Box 196" hidden="1">
              <a:extLst>
                <a:ext uri="{63B3BB69-23CF-44E3-9099-C40C66FF867C}">
                  <a14:compatExt spid="_x0000_s6340"/>
                </a:ext>
                <a:ext uri="{FF2B5EF4-FFF2-40B4-BE49-F238E27FC236}">
                  <a16:creationId xmlns:a16="http://schemas.microsoft.com/office/drawing/2014/main" id="{00000000-0008-0000-0200-0000C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27</xdr:row>
          <xdr:rowOff>12700</xdr:rowOff>
        </xdr:from>
        <xdr:to>
          <xdr:col>4</xdr:col>
          <xdr:colOff>279400</xdr:colOff>
          <xdr:row>27</xdr:row>
          <xdr:rowOff>177800</xdr:rowOff>
        </xdr:to>
        <xdr:sp macro="" textlink="">
          <xdr:nvSpPr>
            <xdr:cNvPr id="6341" name="Check Box 197" hidden="1">
              <a:extLst>
                <a:ext uri="{63B3BB69-23CF-44E3-9099-C40C66FF867C}">
                  <a14:compatExt spid="_x0000_s6341"/>
                </a:ext>
                <a:ext uri="{FF2B5EF4-FFF2-40B4-BE49-F238E27FC236}">
                  <a16:creationId xmlns:a16="http://schemas.microsoft.com/office/drawing/2014/main" id="{00000000-0008-0000-0200-0000C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27</xdr:row>
          <xdr:rowOff>12700</xdr:rowOff>
        </xdr:from>
        <xdr:to>
          <xdr:col>4</xdr:col>
          <xdr:colOff>279400</xdr:colOff>
          <xdr:row>27</xdr:row>
          <xdr:rowOff>177800</xdr:rowOff>
        </xdr:to>
        <xdr:sp macro="" textlink="">
          <xdr:nvSpPr>
            <xdr:cNvPr id="6342" name="Check Box 198" hidden="1">
              <a:extLst>
                <a:ext uri="{63B3BB69-23CF-44E3-9099-C40C66FF867C}">
                  <a14:compatExt spid="_x0000_s6342"/>
                </a:ext>
                <a:ext uri="{FF2B5EF4-FFF2-40B4-BE49-F238E27FC236}">
                  <a16:creationId xmlns:a16="http://schemas.microsoft.com/office/drawing/2014/main" id="{00000000-0008-0000-0200-0000C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28</xdr:row>
          <xdr:rowOff>12700</xdr:rowOff>
        </xdr:from>
        <xdr:to>
          <xdr:col>4</xdr:col>
          <xdr:colOff>279400</xdr:colOff>
          <xdr:row>28</xdr:row>
          <xdr:rowOff>177800</xdr:rowOff>
        </xdr:to>
        <xdr:sp macro="" textlink="">
          <xdr:nvSpPr>
            <xdr:cNvPr id="6343" name="Check Box 199" hidden="1">
              <a:extLst>
                <a:ext uri="{63B3BB69-23CF-44E3-9099-C40C66FF867C}">
                  <a14:compatExt spid="_x0000_s6343"/>
                </a:ext>
                <a:ext uri="{FF2B5EF4-FFF2-40B4-BE49-F238E27FC236}">
                  <a16:creationId xmlns:a16="http://schemas.microsoft.com/office/drawing/2014/main" id="{00000000-0008-0000-0200-0000C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28</xdr:row>
          <xdr:rowOff>12700</xdr:rowOff>
        </xdr:from>
        <xdr:to>
          <xdr:col>4</xdr:col>
          <xdr:colOff>279400</xdr:colOff>
          <xdr:row>28</xdr:row>
          <xdr:rowOff>177800</xdr:rowOff>
        </xdr:to>
        <xdr:sp macro="" textlink="">
          <xdr:nvSpPr>
            <xdr:cNvPr id="6344" name="Check Box 200" hidden="1">
              <a:extLst>
                <a:ext uri="{63B3BB69-23CF-44E3-9099-C40C66FF867C}">
                  <a14:compatExt spid="_x0000_s6344"/>
                </a:ext>
                <a:ext uri="{FF2B5EF4-FFF2-40B4-BE49-F238E27FC236}">
                  <a16:creationId xmlns:a16="http://schemas.microsoft.com/office/drawing/2014/main" id="{00000000-0008-0000-0200-0000C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28</xdr:row>
          <xdr:rowOff>12700</xdr:rowOff>
        </xdr:from>
        <xdr:to>
          <xdr:col>4</xdr:col>
          <xdr:colOff>279400</xdr:colOff>
          <xdr:row>28</xdr:row>
          <xdr:rowOff>177800</xdr:rowOff>
        </xdr:to>
        <xdr:sp macro="" textlink="">
          <xdr:nvSpPr>
            <xdr:cNvPr id="6345" name="Check Box 201" hidden="1">
              <a:extLst>
                <a:ext uri="{63B3BB69-23CF-44E3-9099-C40C66FF867C}">
                  <a14:compatExt spid="_x0000_s6345"/>
                </a:ext>
                <a:ext uri="{FF2B5EF4-FFF2-40B4-BE49-F238E27FC236}">
                  <a16:creationId xmlns:a16="http://schemas.microsoft.com/office/drawing/2014/main" id="{00000000-0008-0000-0200-0000C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28</xdr:row>
          <xdr:rowOff>12700</xdr:rowOff>
        </xdr:from>
        <xdr:to>
          <xdr:col>4</xdr:col>
          <xdr:colOff>279400</xdr:colOff>
          <xdr:row>28</xdr:row>
          <xdr:rowOff>177800</xdr:rowOff>
        </xdr:to>
        <xdr:sp macro="" textlink="">
          <xdr:nvSpPr>
            <xdr:cNvPr id="6346" name="Check Box 202" hidden="1">
              <a:extLst>
                <a:ext uri="{63B3BB69-23CF-44E3-9099-C40C66FF867C}">
                  <a14:compatExt spid="_x0000_s6346"/>
                </a:ext>
                <a:ext uri="{FF2B5EF4-FFF2-40B4-BE49-F238E27FC236}">
                  <a16:creationId xmlns:a16="http://schemas.microsoft.com/office/drawing/2014/main" id="{00000000-0008-0000-0200-0000C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29</xdr:row>
          <xdr:rowOff>12700</xdr:rowOff>
        </xdr:from>
        <xdr:to>
          <xdr:col>4</xdr:col>
          <xdr:colOff>279400</xdr:colOff>
          <xdr:row>29</xdr:row>
          <xdr:rowOff>177800</xdr:rowOff>
        </xdr:to>
        <xdr:sp macro="" textlink="">
          <xdr:nvSpPr>
            <xdr:cNvPr id="6347" name="Check Box 203" hidden="1">
              <a:extLst>
                <a:ext uri="{63B3BB69-23CF-44E3-9099-C40C66FF867C}">
                  <a14:compatExt spid="_x0000_s6347"/>
                </a:ext>
                <a:ext uri="{FF2B5EF4-FFF2-40B4-BE49-F238E27FC236}">
                  <a16:creationId xmlns:a16="http://schemas.microsoft.com/office/drawing/2014/main" id="{00000000-0008-0000-0200-0000C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29</xdr:row>
          <xdr:rowOff>12700</xdr:rowOff>
        </xdr:from>
        <xdr:to>
          <xdr:col>4</xdr:col>
          <xdr:colOff>279400</xdr:colOff>
          <xdr:row>29</xdr:row>
          <xdr:rowOff>177800</xdr:rowOff>
        </xdr:to>
        <xdr:sp macro="" textlink="">
          <xdr:nvSpPr>
            <xdr:cNvPr id="6348" name="Check Box 204" hidden="1">
              <a:extLst>
                <a:ext uri="{63B3BB69-23CF-44E3-9099-C40C66FF867C}">
                  <a14:compatExt spid="_x0000_s6348"/>
                </a:ext>
                <a:ext uri="{FF2B5EF4-FFF2-40B4-BE49-F238E27FC236}">
                  <a16:creationId xmlns:a16="http://schemas.microsoft.com/office/drawing/2014/main" id="{00000000-0008-0000-0200-0000C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29</xdr:row>
          <xdr:rowOff>12700</xdr:rowOff>
        </xdr:from>
        <xdr:to>
          <xdr:col>4</xdr:col>
          <xdr:colOff>279400</xdr:colOff>
          <xdr:row>29</xdr:row>
          <xdr:rowOff>177800</xdr:rowOff>
        </xdr:to>
        <xdr:sp macro="" textlink="">
          <xdr:nvSpPr>
            <xdr:cNvPr id="6349" name="Check Box 205" hidden="1">
              <a:extLst>
                <a:ext uri="{63B3BB69-23CF-44E3-9099-C40C66FF867C}">
                  <a14:compatExt spid="_x0000_s6349"/>
                </a:ext>
                <a:ext uri="{FF2B5EF4-FFF2-40B4-BE49-F238E27FC236}">
                  <a16:creationId xmlns:a16="http://schemas.microsoft.com/office/drawing/2014/main" id="{00000000-0008-0000-0200-0000C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29</xdr:row>
          <xdr:rowOff>12700</xdr:rowOff>
        </xdr:from>
        <xdr:to>
          <xdr:col>4</xdr:col>
          <xdr:colOff>279400</xdr:colOff>
          <xdr:row>29</xdr:row>
          <xdr:rowOff>177800</xdr:rowOff>
        </xdr:to>
        <xdr:sp macro="" textlink="">
          <xdr:nvSpPr>
            <xdr:cNvPr id="6350" name="Check Box 206" hidden="1">
              <a:extLst>
                <a:ext uri="{63B3BB69-23CF-44E3-9099-C40C66FF867C}">
                  <a14:compatExt spid="_x0000_s6350"/>
                </a:ext>
                <a:ext uri="{FF2B5EF4-FFF2-40B4-BE49-F238E27FC236}">
                  <a16:creationId xmlns:a16="http://schemas.microsoft.com/office/drawing/2014/main" id="{00000000-0008-0000-0200-0000C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351" name="Check Box 207" hidden="1">
              <a:extLst>
                <a:ext uri="{63B3BB69-23CF-44E3-9099-C40C66FF867C}">
                  <a14:compatExt spid="_x0000_s6351"/>
                </a:ext>
                <a:ext uri="{FF2B5EF4-FFF2-40B4-BE49-F238E27FC236}">
                  <a16:creationId xmlns:a16="http://schemas.microsoft.com/office/drawing/2014/main" id="{00000000-0008-0000-0200-0000C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352" name="Check Box 208" hidden="1">
              <a:extLst>
                <a:ext uri="{63B3BB69-23CF-44E3-9099-C40C66FF867C}">
                  <a14:compatExt spid="_x0000_s6352"/>
                </a:ext>
                <a:ext uri="{FF2B5EF4-FFF2-40B4-BE49-F238E27FC236}">
                  <a16:creationId xmlns:a16="http://schemas.microsoft.com/office/drawing/2014/main" id="{00000000-0008-0000-0200-0000D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353" name="Check Box 209" hidden="1">
              <a:extLst>
                <a:ext uri="{63B3BB69-23CF-44E3-9099-C40C66FF867C}">
                  <a14:compatExt spid="_x0000_s6353"/>
                </a:ext>
                <a:ext uri="{FF2B5EF4-FFF2-40B4-BE49-F238E27FC236}">
                  <a16:creationId xmlns:a16="http://schemas.microsoft.com/office/drawing/2014/main" id="{00000000-0008-0000-0200-0000D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354" name="Check Box 210" hidden="1">
              <a:extLst>
                <a:ext uri="{63B3BB69-23CF-44E3-9099-C40C66FF867C}">
                  <a14:compatExt spid="_x0000_s6354"/>
                </a:ext>
                <a:ext uri="{FF2B5EF4-FFF2-40B4-BE49-F238E27FC236}">
                  <a16:creationId xmlns:a16="http://schemas.microsoft.com/office/drawing/2014/main" id="{00000000-0008-0000-0200-0000D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31</xdr:row>
          <xdr:rowOff>12700</xdr:rowOff>
        </xdr:from>
        <xdr:to>
          <xdr:col>4</xdr:col>
          <xdr:colOff>279400</xdr:colOff>
          <xdr:row>31</xdr:row>
          <xdr:rowOff>177800</xdr:rowOff>
        </xdr:to>
        <xdr:sp macro="" textlink="">
          <xdr:nvSpPr>
            <xdr:cNvPr id="6355" name="Check Box 211" hidden="1">
              <a:extLst>
                <a:ext uri="{63B3BB69-23CF-44E3-9099-C40C66FF867C}">
                  <a14:compatExt spid="_x0000_s6355"/>
                </a:ext>
                <a:ext uri="{FF2B5EF4-FFF2-40B4-BE49-F238E27FC236}">
                  <a16:creationId xmlns:a16="http://schemas.microsoft.com/office/drawing/2014/main" id="{00000000-0008-0000-0200-0000D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56" name="Check Box 212" hidden="1">
              <a:extLst>
                <a:ext uri="{63B3BB69-23CF-44E3-9099-C40C66FF867C}">
                  <a14:compatExt spid="_x0000_s6356"/>
                </a:ext>
                <a:ext uri="{FF2B5EF4-FFF2-40B4-BE49-F238E27FC236}">
                  <a16:creationId xmlns:a16="http://schemas.microsoft.com/office/drawing/2014/main" id="{00000000-0008-0000-0200-0000D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57" name="Check Box 213" hidden="1">
              <a:extLst>
                <a:ext uri="{63B3BB69-23CF-44E3-9099-C40C66FF867C}">
                  <a14:compatExt spid="_x0000_s6357"/>
                </a:ext>
                <a:ext uri="{FF2B5EF4-FFF2-40B4-BE49-F238E27FC236}">
                  <a16:creationId xmlns:a16="http://schemas.microsoft.com/office/drawing/2014/main" id="{00000000-0008-0000-0200-0000D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58" name="Check Box 214" hidden="1">
              <a:extLst>
                <a:ext uri="{63B3BB69-23CF-44E3-9099-C40C66FF867C}">
                  <a14:compatExt spid="_x0000_s6358"/>
                </a:ext>
                <a:ext uri="{FF2B5EF4-FFF2-40B4-BE49-F238E27FC236}">
                  <a16:creationId xmlns:a16="http://schemas.microsoft.com/office/drawing/2014/main" id="{00000000-0008-0000-0200-0000D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59" name="Check Box 215" hidden="1">
              <a:extLst>
                <a:ext uri="{63B3BB69-23CF-44E3-9099-C40C66FF867C}">
                  <a14:compatExt spid="_x0000_s6359"/>
                </a:ext>
                <a:ext uri="{FF2B5EF4-FFF2-40B4-BE49-F238E27FC236}">
                  <a16:creationId xmlns:a16="http://schemas.microsoft.com/office/drawing/2014/main" id="{00000000-0008-0000-0200-0000D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60" name="Check Box 216" hidden="1">
              <a:extLst>
                <a:ext uri="{63B3BB69-23CF-44E3-9099-C40C66FF867C}">
                  <a14:compatExt spid="_x0000_s6360"/>
                </a:ext>
                <a:ext uri="{FF2B5EF4-FFF2-40B4-BE49-F238E27FC236}">
                  <a16:creationId xmlns:a16="http://schemas.microsoft.com/office/drawing/2014/main" id="{00000000-0008-0000-0200-0000D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32</xdr:row>
          <xdr:rowOff>12700</xdr:rowOff>
        </xdr:from>
        <xdr:to>
          <xdr:col>4</xdr:col>
          <xdr:colOff>279400</xdr:colOff>
          <xdr:row>32</xdr:row>
          <xdr:rowOff>177800</xdr:rowOff>
        </xdr:to>
        <xdr:sp macro="" textlink="">
          <xdr:nvSpPr>
            <xdr:cNvPr id="6361" name="Check Box 217" hidden="1">
              <a:extLst>
                <a:ext uri="{63B3BB69-23CF-44E3-9099-C40C66FF867C}">
                  <a14:compatExt spid="_x0000_s6361"/>
                </a:ext>
                <a:ext uri="{FF2B5EF4-FFF2-40B4-BE49-F238E27FC236}">
                  <a16:creationId xmlns:a16="http://schemas.microsoft.com/office/drawing/2014/main" id="{00000000-0008-0000-0200-0000D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2" name="Check Box 218" hidden="1">
              <a:extLst>
                <a:ext uri="{63B3BB69-23CF-44E3-9099-C40C66FF867C}">
                  <a14:compatExt spid="_x0000_s6362"/>
                </a:ext>
                <a:ext uri="{FF2B5EF4-FFF2-40B4-BE49-F238E27FC236}">
                  <a16:creationId xmlns:a16="http://schemas.microsoft.com/office/drawing/2014/main" id="{00000000-0008-0000-0200-0000D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3" name="Check Box 219" hidden="1">
              <a:extLst>
                <a:ext uri="{63B3BB69-23CF-44E3-9099-C40C66FF867C}">
                  <a14:compatExt spid="_x0000_s6363"/>
                </a:ext>
                <a:ext uri="{FF2B5EF4-FFF2-40B4-BE49-F238E27FC236}">
                  <a16:creationId xmlns:a16="http://schemas.microsoft.com/office/drawing/2014/main" id="{00000000-0008-0000-0200-0000D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4" name="Check Box 220" hidden="1">
              <a:extLst>
                <a:ext uri="{63B3BB69-23CF-44E3-9099-C40C66FF867C}">
                  <a14:compatExt spid="_x0000_s6364"/>
                </a:ext>
                <a:ext uri="{FF2B5EF4-FFF2-40B4-BE49-F238E27FC236}">
                  <a16:creationId xmlns:a16="http://schemas.microsoft.com/office/drawing/2014/main" id="{00000000-0008-0000-0200-0000D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5" name="Check Box 221" hidden="1">
              <a:extLst>
                <a:ext uri="{63B3BB69-23CF-44E3-9099-C40C66FF867C}">
                  <a14:compatExt spid="_x0000_s6365"/>
                </a:ext>
                <a:ext uri="{FF2B5EF4-FFF2-40B4-BE49-F238E27FC236}">
                  <a16:creationId xmlns:a16="http://schemas.microsoft.com/office/drawing/2014/main" id="{00000000-0008-0000-0200-0000D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6" name="Check Box 222" hidden="1">
              <a:extLst>
                <a:ext uri="{63B3BB69-23CF-44E3-9099-C40C66FF867C}">
                  <a14:compatExt spid="_x0000_s6366"/>
                </a:ext>
                <a:ext uri="{FF2B5EF4-FFF2-40B4-BE49-F238E27FC236}">
                  <a16:creationId xmlns:a16="http://schemas.microsoft.com/office/drawing/2014/main" id="{00000000-0008-0000-0200-0000D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33</xdr:row>
          <xdr:rowOff>12700</xdr:rowOff>
        </xdr:from>
        <xdr:to>
          <xdr:col>4</xdr:col>
          <xdr:colOff>279400</xdr:colOff>
          <xdr:row>33</xdr:row>
          <xdr:rowOff>177800</xdr:rowOff>
        </xdr:to>
        <xdr:sp macro="" textlink="">
          <xdr:nvSpPr>
            <xdr:cNvPr id="6367" name="Check Box 223" hidden="1">
              <a:extLst>
                <a:ext uri="{63B3BB69-23CF-44E3-9099-C40C66FF867C}">
                  <a14:compatExt spid="_x0000_s6367"/>
                </a:ext>
                <a:ext uri="{FF2B5EF4-FFF2-40B4-BE49-F238E27FC236}">
                  <a16:creationId xmlns:a16="http://schemas.microsoft.com/office/drawing/2014/main" id="{00000000-0008-0000-0200-0000D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68" name="Check Box 224" hidden="1">
              <a:extLst>
                <a:ext uri="{63B3BB69-23CF-44E3-9099-C40C66FF867C}">
                  <a14:compatExt spid="_x0000_s6368"/>
                </a:ext>
                <a:ext uri="{FF2B5EF4-FFF2-40B4-BE49-F238E27FC236}">
                  <a16:creationId xmlns:a16="http://schemas.microsoft.com/office/drawing/2014/main" id="{00000000-0008-0000-0200-0000E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69" name="Check Box 225" hidden="1">
              <a:extLst>
                <a:ext uri="{63B3BB69-23CF-44E3-9099-C40C66FF867C}">
                  <a14:compatExt spid="_x0000_s6369"/>
                </a:ext>
                <a:ext uri="{FF2B5EF4-FFF2-40B4-BE49-F238E27FC236}">
                  <a16:creationId xmlns:a16="http://schemas.microsoft.com/office/drawing/2014/main" id="{00000000-0008-0000-0200-0000E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70" name="Check Box 226" hidden="1">
              <a:extLst>
                <a:ext uri="{63B3BB69-23CF-44E3-9099-C40C66FF867C}">
                  <a14:compatExt spid="_x0000_s6370"/>
                </a:ext>
                <a:ext uri="{FF2B5EF4-FFF2-40B4-BE49-F238E27FC236}">
                  <a16:creationId xmlns:a16="http://schemas.microsoft.com/office/drawing/2014/main" id="{00000000-0008-0000-0200-0000E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71" name="Check Box 227" hidden="1">
              <a:extLst>
                <a:ext uri="{63B3BB69-23CF-44E3-9099-C40C66FF867C}">
                  <a14:compatExt spid="_x0000_s6371"/>
                </a:ext>
                <a:ext uri="{FF2B5EF4-FFF2-40B4-BE49-F238E27FC236}">
                  <a16:creationId xmlns:a16="http://schemas.microsoft.com/office/drawing/2014/main" id="{00000000-0008-0000-0200-0000E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72" name="Check Box 228" hidden="1">
              <a:extLst>
                <a:ext uri="{63B3BB69-23CF-44E3-9099-C40C66FF867C}">
                  <a14:compatExt spid="_x0000_s6372"/>
                </a:ext>
                <a:ext uri="{FF2B5EF4-FFF2-40B4-BE49-F238E27FC236}">
                  <a16:creationId xmlns:a16="http://schemas.microsoft.com/office/drawing/2014/main" id="{00000000-0008-0000-0200-0000E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34</xdr:row>
          <xdr:rowOff>12700</xdr:rowOff>
        </xdr:from>
        <xdr:to>
          <xdr:col>4</xdr:col>
          <xdr:colOff>279400</xdr:colOff>
          <xdr:row>34</xdr:row>
          <xdr:rowOff>177800</xdr:rowOff>
        </xdr:to>
        <xdr:sp macro="" textlink="">
          <xdr:nvSpPr>
            <xdr:cNvPr id="6373" name="Check Box 229" hidden="1">
              <a:extLst>
                <a:ext uri="{63B3BB69-23CF-44E3-9099-C40C66FF867C}">
                  <a14:compatExt spid="_x0000_s6373"/>
                </a:ext>
                <a:ext uri="{FF2B5EF4-FFF2-40B4-BE49-F238E27FC236}">
                  <a16:creationId xmlns:a16="http://schemas.microsoft.com/office/drawing/2014/main" id="{00000000-0008-0000-0200-0000E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4" name="Check Box 230" hidden="1">
              <a:extLst>
                <a:ext uri="{63B3BB69-23CF-44E3-9099-C40C66FF867C}">
                  <a14:compatExt spid="_x0000_s6374"/>
                </a:ext>
                <a:ext uri="{FF2B5EF4-FFF2-40B4-BE49-F238E27FC236}">
                  <a16:creationId xmlns:a16="http://schemas.microsoft.com/office/drawing/2014/main" id="{00000000-0008-0000-0200-0000E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5" name="Check Box 231" hidden="1">
              <a:extLst>
                <a:ext uri="{63B3BB69-23CF-44E3-9099-C40C66FF867C}">
                  <a14:compatExt spid="_x0000_s6375"/>
                </a:ext>
                <a:ext uri="{FF2B5EF4-FFF2-40B4-BE49-F238E27FC236}">
                  <a16:creationId xmlns:a16="http://schemas.microsoft.com/office/drawing/2014/main" id="{00000000-0008-0000-0200-0000E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6" name="Check Box 232" hidden="1">
              <a:extLst>
                <a:ext uri="{63B3BB69-23CF-44E3-9099-C40C66FF867C}">
                  <a14:compatExt spid="_x0000_s6376"/>
                </a:ext>
                <a:ext uri="{FF2B5EF4-FFF2-40B4-BE49-F238E27FC236}">
                  <a16:creationId xmlns:a16="http://schemas.microsoft.com/office/drawing/2014/main" id="{00000000-0008-0000-0200-0000E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7" name="Check Box 233" hidden="1">
              <a:extLst>
                <a:ext uri="{63B3BB69-23CF-44E3-9099-C40C66FF867C}">
                  <a14:compatExt spid="_x0000_s6377"/>
                </a:ext>
                <a:ext uri="{FF2B5EF4-FFF2-40B4-BE49-F238E27FC236}">
                  <a16:creationId xmlns:a16="http://schemas.microsoft.com/office/drawing/2014/main" id="{00000000-0008-0000-0200-0000E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8" name="Check Box 234" hidden="1">
              <a:extLst>
                <a:ext uri="{63B3BB69-23CF-44E3-9099-C40C66FF867C}">
                  <a14:compatExt spid="_x0000_s6378"/>
                </a:ext>
                <a:ext uri="{FF2B5EF4-FFF2-40B4-BE49-F238E27FC236}">
                  <a16:creationId xmlns:a16="http://schemas.microsoft.com/office/drawing/2014/main" id="{00000000-0008-0000-0200-0000E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79" name="Check Box 235" hidden="1">
              <a:extLst>
                <a:ext uri="{63B3BB69-23CF-44E3-9099-C40C66FF867C}">
                  <a14:compatExt spid="_x0000_s6379"/>
                </a:ext>
                <a:ext uri="{FF2B5EF4-FFF2-40B4-BE49-F238E27FC236}">
                  <a16:creationId xmlns:a16="http://schemas.microsoft.com/office/drawing/2014/main" id="{00000000-0008-0000-0200-0000E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36</xdr:row>
          <xdr:rowOff>12700</xdr:rowOff>
        </xdr:from>
        <xdr:to>
          <xdr:col>4</xdr:col>
          <xdr:colOff>279400</xdr:colOff>
          <xdr:row>36</xdr:row>
          <xdr:rowOff>177800</xdr:rowOff>
        </xdr:to>
        <xdr:sp macro="" textlink="">
          <xdr:nvSpPr>
            <xdr:cNvPr id="6380" name="Check Box 236" hidden="1">
              <a:extLst>
                <a:ext uri="{63B3BB69-23CF-44E3-9099-C40C66FF867C}">
                  <a14:compatExt spid="_x0000_s6380"/>
                </a:ext>
                <a:ext uri="{FF2B5EF4-FFF2-40B4-BE49-F238E27FC236}">
                  <a16:creationId xmlns:a16="http://schemas.microsoft.com/office/drawing/2014/main" id="{00000000-0008-0000-0200-0000E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1" name="Check Box 237" hidden="1">
              <a:extLst>
                <a:ext uri="{63B3BB69-23CF-44E3-9099-C40C66FF867C}">
                  <a14:compatExt spid="_x0000_s6381"/>
                </a:ext>
                <a:ext uri="{FF2B5EF4-FFF2-40B4-BE49-F238E27FC236}">
                  <a16:creationId xmlns:a16="http://schemas.microsoft.com/office/drawing/2014/main" id="{00000000-0008-0000-0200-0000E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2" name="Check Box 238" hidden="1">
              <a:extLst>
                <a:ext uri="{63B3BB69-23CF-44E3-9099-C40C66FF867C}">
                  <a14:compatExt spid="_x0000_s6382"/>
                </a:ext>
                <a:ext uri="{FF2B5EF4-FFF2-40B4-BE49-F238E27FC236}">
                  <a16:creationId xmlns:a16="http://schemas.microsoft.com/office/drawing/2014/main" id="{00000000-0008-0000-0200-0000E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3" name="Check Box 239" hidden="1">
              <a:extLst>
                <a:ext uri="{63B3BB69-23CF-44E3-9099-C40C66FF867C}">
                  <a14:compatExt spid="_x0000_s6383"/>
                </a:ext>
                <a:ext uri="{FF2B5EF4-FFF2-40B4-BE49-F238E27FC236}">
                  <a16:creationId xmlns:a16="http://schemas.microsoft.com/office/drawing/2014/main" id="{00000000-0008-0000-0200-0000E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4" name="Check Box 240" hidden="1">
              <a:extLst>
                <a:ext uri="{63B3BB69-23CF-44E3-9099-C40C66FF867C}">
                  <a14:compatExt spid="_x0000_s6384"/>
                </a:ext>
                <a:ext uri="{FF2B5EF4-FFF2-40B4-BE49-F238E27FC236}">
                  <a16:creationId xmlns:a16="http://schemas.microsoft.com/office/drawing/2014/main" id="{00000000-0008-0000-0200-0000F0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5" name="Check Box 241" hidden="1">
              <a:extLst>
                <a:ext uri="{63B3BB69-23CF-44E3-9099-C40C66FF867C}">
                  <a14:compatExt spid="_x0000_s6385"/>
                </a:ext>
                <a:ext uri="{FF2B5EF4-FFF2-40B4-BE49-F238E27FC236}">
                  <a16:creationId xmlns:a16="http://schemas.microsoft.com/office/drawing/2014/main" id="{00000000-0008-0000-0200-0000F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6" name="Check Box 242" hidden="1">
              <a:extLst>
                <a:ext uri="{63B3BB69-23CF-44E3-9099-C40C66FF867C}">
                  <a14:compatExt spid="_x0000_s6386"/>
                </a:ext>
                <a:ext uri="{FF2B5EF4-FFF2-40B4-BE49-F238E27FC236}">
                  <a16:creationId xmlns:a16="http://schemas.microsoft.com/office/drawing/2014/main" id="{00000000-0008-0000-0200-0000F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37</xdr:row>
          <xdr:rowOff>12700</xdr:rowOff>
        </xdr:from>
        <xdr:to>
          <xdr:col>4</xdr:col>
          <xdr:colOff>279400</xdr:colOff>
          <xdr:row>37</xdr:row>
          <xdr:rowOff>177800</xdr:rowOff>
        </xdr:to>
        <xdr:sp macro="" textlink="">
          <xdr:nvSpPr>
            <xdr:cNvPr id="6387" name="Check Box 243" hidden="1">
              <a:extLst>
                <a:ext uri="{63B3BB69-23CF-44E3-9099-C40C66FF867C}">
                  <a14:compatExt spid="_x0000_s6387"/>
                </a:ext>
                <a:ext uri="{FF2B5EF4-FFF2-40B4-BE49-F238E27FC236}">
                  <a16:creationId xmlns:a16="http://schemas.microsoft.com/office/drawing/2014/main" id="{00000000-0008-0000-0200-0000F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88" name="Check Box 244" hidden="1">
              <a:extLst>
                <a:ext uri="{63B3BB69-23CF-44E3-9099-C40C66FF867C}">
                  <a14:compatExt spid="_x0000_s6388"/>
                </a:ext>
                <a:ext uri="{FF2B5EF4-FFF2-40B4-BE49-F238E27FC236}">
                  <a16:creationId xmlns:a16="http://schemas.microsoft.com/office/drawing/2014/main" id="{00000000-0008-0000-0200-0000F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89" name="Check Box 245" hidden="1">
              <a:extLst>
                <a:ext uri="{63B3BB69-23CF-44E3-9099-C40C66FF867C}">
                  <a14:compatExt spid="_x0000_s6389"/>
                </a:ext>
                <a:ext uri="{FF2B5EF4-FFF2-40B4-BE49-F238E27FC236}">
                  <a16:creationId xmlns:a16="http://schemas.microsoft.com/office/drawing/2014/main" id="{00000000-0008-0000-0200-0000F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90" name="Check Box 246" hidden="1">
              <a:extLst>
                <a:ext uri="{63B3BB69-23CF-44E3-9099-C40C66FF867C}">
                  <a14:compatExt spid="_x0000_s6390"/>
                </a:ext>
                <a:ext uri="{FF2B5EF4-FFF2-40B4-BE49-F238E27FC236}">
                  <a16:creationId xmlns:a16="http://schemas.microsoft.com/office/drawing/2014/main" id="{00000000-0008-0000-0200-0000F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91" name="Check Box 247" hidden="1">
              <a:extLst>
                <a:ext uri="{63B3BB69-23CF-44E3-9099-C40C66FF867C}">
                  <a14:compatExt spid="_x0000_s6391"/>
                </a:ext>
                <a:ext uri="{FF2B5EF4-FFF2-40B4-BE49-F238E27FC236}">
                  <a16:creationId xmlns:a16="http://schemas.microsoft.com/office/drawing/2014/main" id="{00000000-0008-0000-0200-0000F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92" name="Check Box 248" hidden="1">
              <a:extLst>
                <a:ext uri="{63B3BB69-23CF-44E3-9099-C40C66FF867C}">
                  <a14:compatExt spid="_x0000_s6392"/>
                </a:ext>
                <a:ext uri="{FF2B5EF4-FFF2-40B4-BE49-F238E27FC236}">
                  <a16:creationId xmlns:a16="http://schemas.microsoft.com/office/drawing/2014/main" id="{00000000-0008-0000-0200-0000F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93" name="Check Box 249" hidden="1">
              <a:extLst>
                <a:ext uri="{63B3BB69-23CF-44E3-9099-C40C66FF867C}">
                  <a14:compatExt spid="_x0000_s6393"/>
                </a:ext>
                <a:ext uri="{FF2B5EF4-FFF2-40B4-BE49-F238E27FC236}">
                  <a16:creationId xmlns:a16="http://schemas.microsoft.com/office/drawing/2014/main" id="{00000000-0008-0000-0200-0000F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38</xdr:row>
          <xdr:rowOff>12700</xdr:rowOff>
        </xdr:from>
        <xdr:to>
          <xdr:col>4</xdr:col>
          <xdr:colOff>279400</xdr:colOff>
          <xdr:row>38</xdr:row>
          <xdr:rowOff>177800</xdr:rowOff>
        </xdr:to>
        <xdr:sp macro="" textlink="">
          <xdr:nvSpPr>
            <xdr:cNvPr id="6394" name="Check Box 250" hidden="1">
              <a:extLst>
                <a:ext uri="{63B3BB69-23CF-44E3-9099-C40C66FF867C}">
                  <a14:compatExt spid="_x0000_s6394"/>
                </a:ext>
                <a:ext uri="{FF2B5EF4-FFF2-40B4-BE49-F238E27FC236}">
                  <a16:creationId xmlns:a16="http://schemas.microsoft.com/office/drawing/2014/main" id="{00000000-0008-0000-0200-0000F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395" name="Check Box 251" hidden="1">
              <a:extLst>
                <a:ext uri="{63B3BB69-23CF-44E3-9099-C40C66FF867C}">
                  <a14:compatExt spid="_x0000_s6395"/>
                </a:ext>
                <a:ext uri="{FF2B5EF4-FFF2-40B4-BE49-F238E27FC236}">
                  <a16:creationId xmlns:a16="http://schemas.microsoft.com/office/drawing/2014/main" id="{00000000-0008-0000-0200-0000F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396" name="Check Box 252" hidden="1">
              <a:extLst>
                <a:ext uri="{63B3BB69-23CF-44E3-9099-C40C66FF867C}">
                  <a14:compatExt spid="_x0000_s6396"/>
                </a:ext>
                <a:ext uri="{FF2B5EF4-FFF2-40B4-BE49-F238E27FC236}">
                  <a16:creationId xmlns:a16="http://schemas.microsoft.com/office/drawing/2014/main" id="{00000000-0008-0000-0200-0000F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397" name="Check Box 253" hidden="1">
              <a:extLst>
                <a:ext uri="{63B3BB69-23CF-44E3-9099-C40C66FF867C}">
                  <a14:compatExt spid="_x0000_s6397"/>
                </a:ext>
                <a:ext uri="{FF2B5EF4-FFF2-40B4-BE49-F238E27FC236}">
                  <a16:creationId xmlns:a16="http://schemas.microsoft.com/office/drawing/2014/main" id="{00000000-0008-0000-0200-0000FD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398" name="Check Box 254" hidden="1">
              <a:extLst>
                <a:ext uri="{63B3BB69-23CF-44E3-9099-C40C66FF867C}">
                  <a14:compatExt spid="_x0000_s6398"/>
                </a:ext>
                <a:ext uri="{FF2B5EF4-FFF2-40B4-BE49-F238E27FC236}">
                  <a16:creationId xmlns:a16="http://schemas.microsoft.com/office/drawing/2014/main" id="{00000000-0008-0000-0200-0000FE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399" name="Check Box 255" hidden="1">
              <a:extLst>
                <a:ext uri="{63B3BB69-23CF-44E3-9099-C40C66FF867C}">
                  <a14:compatExt spid="_x0000_s6399"/>
                </a:ext>
                <a:ext uri="{FF2B5EF4-FFF2-40B4-BE49-F238E27FC236}">
                  <a16:creationId xmlns:a16="http://schemas.microsoft.com/office/drawing/2014/main" id="{00000000-0008-0000-0200-0000FF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400" name="Check Box 256" hidden="1">
              <a:extLst>
                <a:ext uri="{63B3BB69-23CF-44E3-9099-C40C66FF867C}">
                  <a14:compatExt spid="_x0000_s6400"/>
                </a:ext>
                <a:ext uri="{FF2B5EF4-FFF2-40B4-BE49-F238E27FC236}">
                  <a16:creationId xmlns:a16="http://schemas.microsoft.com/office/drawing/2014/main" id="{00000000-0008-0000-0200-00000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39</xdr:row>
          <xdr:rowOff>12700</xdr:rowOff>
        </xdr:from>
        <xdr:to>
          <xdr:col>4</xdr:col>
          <xdr:colOff>279400</xdr:colOff>
          <xdr:row>39</xdr:row>
          <xdr:rowOff>177800</xdr:rowOff>
        </xdr:to>
        <xdr:sp macro="" textlink="">
          <xdr:nvSpPr>
            <xdr:cNvPr id="6401" name="Check Box 257" hidden="1">
              <a:extLst>
                <a:ext uri="{63B3BB69-23CF-44E3-9099-C40C66FF867C}">
                  <a14:compatExt spid="_x0000_s6401"/>
                </a:ext>
                <a:ext uri="{FF2B5EF4-FFF2-40B4-BE49-F238E27FC236}">
                  <a16:creationId xmlns:a16="http://schemas.microsoft.com/office/drawing/2014/main" id="{00000000-0008-0000-0200-00000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2" name="Check Box 258" hidden="1">
              <a:extLst>
                <a:ext uri="{63B3BB69-23CF-44E3-9099-C40C66FF867C}">
                  <a14:compatExt spid="_x0000_s6402"/>
                </a:ext>
                <a:ext uri="{FF2B5EF4-FFF2-40B4-BE49-F238E27FC236}">
                  <a16:creationId xmlns:a16="http://schemas.microsoft.com/office/drawing/2014/main" id="{00000000-0008-0000-0200-00000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3" name="Check Box 259" hidden="1">
              <a:extLst>
                <a:ext uri="{63B3BB69-23CF-44E3-9099-C40C66FF867C}">
                  <a14:compatExt spid="_x0000_s6403"/>
                </a:ext>
                <a:ext uri="{FF2B5EF4-FFF2-40B4-BE49-F238E27FC236}">
                  <a16:creationId xmlns:a16="http://schemas.microsoft.com/office/drawing/2014/main" id="{00000000-0008-0000-0200-00000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4" name="Check Box 260" hidden="1">
              <a:extLst>
                <a:ext uri="{63B3BB69-23CF-44E3-9099-C40C66FF867C}">
                  <a14:compatExt spid="_x0000_s6404"/>
                </a:ext>
                <a:ext uri="{FF2B5EF4-FFF2-40B4-BE49-F238E27FC236}">
                  <a16:creationId xmlns:a16="http://schemas.microsoft.com/office/drawing/2014/main" id="{00000000-0008-0000-0200-00000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5" name="Check Box 261" hidden="1">
              <a:extLst>
                <a:ext uri="{63B3BB69-23CF-44E3-9099-C40C66FF867C}">
                  <a14:compatExt spid="_x0000_s6405"/>
                </a:ext>
                <a:ext uri="{FF2B5EF4-FFF2-40B4-BE49-F238E27FC236}">
                  <a16:creationId xmlns:a16="http://schemas.microsoft.com/office/drawing/2014/main" id="{00000000-0008-0000-0200-00000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6" name="Check Box 262" hidden="1">
              <a:extLst>
                <a:ext uri="{63B3BB69-23CF-44E3-9099-C40C66FF867C}">
                  <a14:compatExt spid="_x0000_s6406"/>
                </a:ext>
                <a:ext uri="{FF2B5EF4-FFF2-40B4-BE49-F238E27FC236}">
                  <a16:creationId xmlns:a16="http://schemas.microsoft.com/office/drawing/2014/main" id="{00000000-0008-0000-0200-00000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7" name="Check Box 263" hidden="1">
              <a:extLst>
                <a:ext uri="{63B3BB69-23CF-44E3-9099-C40C66FF867C}">
                  <a14:compatExt spid="_x0000_s6407"/>
                </a:ext>
                <a:ext uri="{FF2B5EF4-FFF2-40B4-BE49-F238E27FC236}">
                  <a16:creationId xmlns:a16="http://schemas.microsoft.com/office/drawing/2014/main" id="{00000000-0008-0000-0200-00000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12700</xdr:rowOff>
        </xdr:from>
        <xdr:to>
          <xdr:col>4</xdr:col>
          <xdr:colOff>279400</xdr:colOff>
          <xdr:row>40</xdr:row>
          <xdr:rowOff>177800</xdr:rowOff>
        </xdr:to>
        <xdr:sp macro="" textlink="">
          <xdr:nvSpPr>
            <xdr:cNvPr id="6408" name="Check Box 264" hidden="1">
              <a:extLst>
                <a:ext uri="{63B3BB69-23CF-44E3-9099-C40C66FF867C}">
                  <a14:compatExt spid="_x0000_s6408"/>
                </a:ext>
                <a:ext uri="{FF2B5EF4-FFF2-40B4-BE49-F238E27FC236}">
                  <a16:creationId xmlns:a16="http://schemas.microsoft.com/office/drawing/2014/main" id="{00000000-0008-0000-0200-00000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09" name="Check Box 265" hidden="1">
              <a:extLst>
                <a:ext uri="{63B3BB69-23CF-44E3-9099-C40C66FF867C}">
                  <a14:compatExt spid="_x0000_s6409"/>
                </a:ext>
                <a:ext uri="{FF2B5EF4-FFF2-40B4-BE49-F238E27FC236}">
                  <a16:creationId xmlns:a16="http://schemas.microsoft.com/office/drawing/2014/main" id="{00000000-0008-0000-0200-00000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0" name="Check Box 266" hidden="1">
              <a:extLst>
                <a:ext uri="{63B3BB69-23CF-44E3-9099-C40C66FF867C}">
                  <a14:compatExt spid="_x0000_s6410"/>
                </a:ext>
                <a:ext uri="{FF2B5EF4-FFF2-40B4-BE49-F238E27FC236}">
                  <a16:creationId xmlns:a16="http://schemas.microsoft.com/office/drawing/2014/main" id="{00000000-0008-0000-0200-00000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1" name="Check Box 267" hidden="1">
              <a:extLst>
                <a:ext uri="{63B3BB69-23CF-44E3-9099-C40C66FF867C}">
                  <a14:compatExt spid="_x0000_s6411"/>
                </a:ext>
                <a:ext uri="{FF2B5EF4-FFF2-40B4-BE49-F238E27FC236}">
                  <a16:creationId xmlns:a16="http://schemas.microsoft.com/office/drawing/2014/main" id="{00000000-0008-0000-0200-00000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2" name="Check Box 268" hidden="1">
              <a:extLst>
                <a:ext uri="{63B3BB69-23CF-44E3-9099-C40C66FF867C}">
                  <a14:compatExt spid="_x0000_s6412"/>
                </a:ext>
                <a:ext uri="{FF2B5EF4-FFF2-40B4-BE49-F238E27FC236}">
                  <a16:creationId xmlns:a16="http://schemas.microsoft.com/office/drawing/2014/main" id="{00000000-0008-0000-0200-00000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3" name="Check Box 269" hidden="1">
              <a:extLst>
                <a:ext uri="{63B3BB69-23CF-44E3-9099-C40C66FF867C}">
                  <a14:compatExt spid="_x0000_s6413"/>
                </a:ext>
                <a:ext uri="{FF2B5EF4-FFF2-40B4-BE49-F238E27FC236}">
                  <a16:creationId xmlns:a16="http://schemas.microsoft.com/office/drawing/2014/main" id="{00000000-0008-0000-0200-00000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4" name="Check Box 270" hidden="1">
              <a:extLst>
                <a:ext uri="{63B3BB69-23CF-44E3-9099-C40C66FF867C}">
                  <a14:compatExt spid="_x0000_s6414"/>
                </a:ext>
                <a:ext uri="{FF2B5EF4-FFF2-40B4-BE49-F238E27FC236}">
                  <a16:creationId xmlns:a16="http://schemas.microsoft.com/office/drawing/2014/main" id="{00000000-0008-0000-0200-00000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41</xdr:row>
          <xdr:rowOff>12700</xdr:rowOff>
        </xdr:from>
        <xdr:to>
          <xdr:col>4</xdr:col>
          <xdr:colOff>279400</xdr:colOff>
          <xdr:row>41</xdr:row>
          <xdr:rowOff>177800</xdr:rowOff>
        </xdr:to>
        <xdr:sp macro="" textlink="">
          <xdr:nvSpPr>
            <xdr:cNvPr id="6415" name="Check Box 271" hidden="1">
              <a:extLst>
                <a:ext uri="{63B3BB69-23CF-44E3-9099-C40C66FF867C}">
                  <a14:compatExt spid="_x0000_s6415"/>
                </a:ext>
                <a:ext uri="{FF2B5EF4-FFF2-40B4-BE49-F238E27FC236}">
                  <a16:creationId xmlns:a16="http://schemas.microsoft.com/office/drawing/2014/main" id="{00000000-0008-0000-0200-00000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16" name="Check Box 272" hidden="1">
              <a:extLst>
                <a:ext uri="{63B3BB69-23CF-44E3-9099-C40C66FF867C}">
                  <a14:compatExt spid="_x0000_s6416"/>
                </a:ext>
                <a:ext uri="{FF2B5EF4-FFF2-40B4-BE49-F238E27FC236}">
                  <a16:creationId xmlns:a16="http://schemas.microsoft.com/office/drawing/2014/main" id="{00000000-0008-0000-0200-00001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17" name="Check Box 273" hidden="1">
              <a:extLst>
                <a:ext uri="{63B3BB69-23CF-44E3-9099-C40C66FF867C}">
                  <a14:compatExt spid="_x0000_s6417"/>
                </a:ext>
                <a:ext uri="{FF2B5EF4-FFF2-40B4-BE49-F238E27FC236}">
                  <a16:creationId xmlns:a16="http://schemas.microsoft.com/office/drawing/2014/main" id="{00000000-0008-0000-0200-00001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18" name="Check Box 274" hidden="1">
              <a:extLst>
                <a:ext uri="{63B3BB69-23CF-44E3-9099-C40C66FF867C}">
                  <a14:compatExt spid="_x0000_s6418"/>
                </a:ext>
                <a:ext uri="{FF2B5EF4-FFF2-40B4-BE49-F238E27FC236}">
                  <a16:creationId xmlns:a16="http://schemas.microsoft.com/office/drawing/2014/main" id="{00000000-0008-0000-0200-00001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19" name="Check Box 275" hidden="1">
              <a:extLst>
                <a:ext uri="{63B3BB69-23CF-44E3-9099-C40C66FF867C}">
                  <a14:compatExt spid="_x0000_s6419"/>
                </a:ext>
                <a:ext uri="{FF2B5EF4-FFF2-40B4-BE49-F238E27FC236}">
                  <a16:creationId xmlns:a16="http://schemas.microsoft.com/office/drawing/2014/main" id="{00000000-0008-0000-0200-00001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20" name="Check Box 276" hidden="1">
              <a:extLst>
                <a:ext uri="{63B3BB69-23CF-44E3-9099-C40C66FF867C}">
                  <a14:compatExt spid="_x0000_s6420"/>
                </a:ext>
                <a:ext uri="{FF2B5EF4-FFF2-40B4-BE49-F238E27FC236}">
                  <a16:creationId xmlns:a16="http://schemas.microsoft.com/office/drawing/2014/main" id="{00000000-0008-0000-0200-00001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21" name="Check Box 277" hidden="1">
              <a:extLst>
                <a:ext uri="{63B3BB69-23CF-44E3-9099-C40C66FF867C}">
                  <a14:compatExt spid="_x0000_s6421"/>
                </a:ext>
                <a:ext uri="{FF2B5EF4-FFF2-40B4-BE49-F238E27FC236}">
                  <a16:creationId xmlns:a16="http://schemas.microsoft.com/office/drawing/2014/main" id="{00000000-0008-0000-0200-00001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22" name="Check Box 278" hidden="1">
              <a:extLst>
                <a:ext uri="{63B3BB69-23CF-44E3-9099-C40C66FF867C}">
                  <a14:compatExt spid="_x0000_s6422"/>
                </a:ext>
                <a:ext uri="{FF2B5EF4-FFF2-40B4-BE49-F238E27FC236}">
                  <a16:creationId xmlns:a16="http://schemas.microsoft.com/office/drawing/2014/main" id="{00000000-0008-0000-0200-00001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43</xdr:row>
          <xdr:rowOff>12700</xdr:rowOff>
        </xdr:from>
        <xdr:to>
          <xdr:col>4</xdr:col>
          <xdr:colOff>279400</xdr:colOff>
          <xdr:row>43</xdr:row>
          <xdr:rowOff>177800</xdr:rowOff>
        </xdr:to>
        <xdr:sp macro="" textlink="">
          <xdr:nvSpPr>
            <xdr:cNvPr id="6423" name="Check Box 279" hidden="1">
              <a:extLst>
                <a:ext uri="{63B3BB69-23CF-44E3-9099-C40C66FF867C}">
                  <a14:compatExt spid="_x0000_s6423"/>
                </a:ext>
                <a:ext uri="{FF2B5EF4-FFF2-40B4-BE49-F238E27FC236}">
                  <a16:creationId xmlns:a16="http://schemas.microsoft.com/office/drawing/2014/main" id="{00000000-0008-0000-0200-00001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4" name="Check Box 280" hidden="1">
              <a:extLst>
                <a:ext uri="{63B3BB69-23CF-44E3-9099-C40C66FF867C}">
                  <a14:compatExt spid="_x0000_s6424"/>
                </a:ext>
                <a:ext uri="{FF2B5EF4-FFF2-40B4-BE49-F238E27FC236}">
                  <a16:creationId xmlns:a16="http://schemas.microsoft.com/office/drawing/2014/main" id="{00000000-0008-0000-0200-00001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5" name="Check Box 281" hidden="1">
              <a:extLst>
                <a:ext uri="{63B3BB69-23CF-44E3-9099-C40C66FF867C}">
                  <a14:compatExt spid="_x0000_s6425"/>
                </a:ext>
                <a:ext uri="{FF2B5EF4-FFF2-40B4-BE49-F238E27FC236}">
                  <a16:creationId xmlns:a16="http://schemas.microsoft.com/office/drawing/2014/main" id="{00000000-0008-0000-0200-00001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6" name="Check Box 282" hidden="1">
              <a:extLst>
                <a:ext uri="{63B3BB69-23CF-44E3-9099-C40C66FF867C}">
                  <a14:compatExt spid="_x0000_s6426"/>
                </a:ext>
                <a:ext uri="{FF2B5EF4-FFF2-40B4-BE49-F238E27FC236}">
                  <a16:creationId xmlns:a16="http://schemas.microsoft.com/office/drawing/2014/main" id="{00000000-0008-0000-0200-00001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7" name="Check Box 283" hidden="1">
              <a:extLst>
                <a:ext uri="{63B3BB69-23CF-44E3-9099-C40C66FF867C}">
                  <a14:compatExt spid="_x0000_s6427"/>
                </a:ext>
                <a:ext uri="{FF2B5EF4-FFF2-40B4-BE49-F238E27FC236}">
                  <a16:creationId xmlns:a16="http://schemas.microsoft.com/office/drawing/2014/main" id="{00000000-0008-0000-0200-00001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8" name="Check Box 284" hidden="1">
              <a:extLst>
                <a:ext uri="{63B3BB69-23CF-44E3-9099-C40C66FF867C}">
                  <a14:compatExt spid="_x0000_s6428"/>
                </a:ext>
                <a:ext uri="{FF2B5EF4-FFF2-40B4-BE49-F238E27FC236}">
                  <a16:creationId xmlns:a16="http://schemas.microsoft.com/office/drawing/2014/main" id="{00000000-0008-0000-0200-00001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29" name="Check Box 285" hidden="1">
              <a:extLst>
                <a:ext uri="{63B3BB69-23CF-44E3-9099-C40C66FF867C}">
                  <a14:compatExt spid="_x0000_s6429"/>
                </a:ext>
                <a:ext uri="{FF2B5EF4-FFF2-40B4-BE49-F238E27FC236}">
                  <a16:creationId xmlns:a16="http://schemas.microsoft.com/office/drawing/2014/main" id="{00000000-0008-0000-0200-00001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30" name="Check Box 286" hidden="1">
              <a:extLst>
                <a:ext uri="{63B3BB69-23CF-44E3-9099-C40C66FF867C}">
                  <a14:compatExt spid="_x0000_s6430"/>
                </a:ext>
                <a:ext uri="{FF2B5EF4-FFF2-40B4-BE49-F238E27FC236}">
                  <a16:creationId xmlns:a16="http://schemas.microsoft.com/office/drawing/2014/main" id="{00000000-0008-0000-0200-00001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44</xdr:row>
          <xdr:rowOff>12700</xdr:rowOff>
        </xdr:from>
        <xdr:to>
          <xdr:col>4</xdr:col>
          <xdr:colOff>279400</xdr:colOff>
          <xdr:row>44</xdr:row>
          <xdr:rowOff>177800</xdr:rowOff>
        </xdr:to>
        <xdr:sp macro="" textlink="">
          <xdr:nvSpPr>
            <xdr:cNvPr id="6431" name="Check Box 287" hidden="1">
              <a:extLst>
                <a:ext uri="{63B3BB69-23CF-44E3-9099-C40C66FF867C}">
                  <a14:compatExt spid="_x0000_s6431"/>
                </a:ext>
                <a:ext uri="{FF2B5EF4-FFF2-40B4-BE49-F238E27FC236}">
                  <a16:creationId xmlns:a16="http://schemas.microsoft.com/office/drawing/2014/main" id="{00000000-0008-0000-0200-00001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2" name="Check Box 288" hidden="1">
              <a:extLst>
                <a:ext uri="{63B3BB69-23CF-44E3-9099-C40C66FF867C}">
                  <a14:compatExt spid="_x0000_s6432"/>
                </a:ext>
                <a:ext uri="{FF2B5EF4-FFF2-40B4-BE49-F238E27FC236}">
                  <a16:creationId xmlns:a16="http://schemas.microsoft.com/office/drawing/2014/main" id="{00000000-0008-0000-0200-00002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3" name="Check Box 289" hidden="1">
              <a:extLst>
                <a:ext uri="{63B3BB69-23CF-44E3-9099-C40C66FF867C}">
                  <a14:compatExt spid="_x0000_s6433"/>
                </a:ext>
                <a:ext uri="{FF2B5EF4-FFF2-40B4-BE49-F238E27FC236}">
                  <a16:creationId xmlns:a16="http://schemas.microsoft.com/office/drawing/2014/main" id="{00000000-0008-0000-0200-00002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4" name="Check Box 290" hidden="1">
              <a:extLst>
                <a:ext uri="{63B3BB69-23CF-44E3-9099-C40C66FF867C}">
                  <a14:compatExt spid="_x0000_s6434"/>
                </a:ext>
                <a:ext uri="{FF2B5EF4-FFF2-40B4-BE49-F238E27FC236}">
                  <a16:creationId xmlns:a16="http://schemas.microsoft.com/office/drawing/2014/main" id="{00000000-0008-0000-0200-00002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5" name="Check Box 291" hidden="1">
              <a:extLst>
                <a:ext uri="{63B3BB69-23CF-44E3-9099-C40C66FF867C}">
                  <a14:compatExt spid="_x0000_s6435"/>
                </a:ext>
                <a:ext uri="{FF2B5EF4-FFF2-40B4-BE49-F238E27FC236}">
                  <a16:creationId xmlns:a16="http://schemas.microsoft.com/office/drawing/2014/main" id="{00000000-0008-0000-0200-00002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6" name="Check Box 292" hidden="1">
              <a:extLst>
                <a:ext uri="{63B3BB69-23CF-44E3-9099-C40C66FF867C}">
                  <a14:compatExt spid="_x0000_s6436"/>
                </a:ext>
                <a:ext uri="{FF2B5EF4-FFF2-40B4-BE49-F238E27FC236}">
                  <a16:creationId xmlns:a16="http://schemas.microsoft.com/office/drawing/2014/main" id="{00000000-0008-0000-0200-00002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7" name="Check Box 293" hidden="1">
              <a:extLst>
                <a:ext uri="{63B3BB69-23CF-44E3-9099-C40C66FF867C}">
                  <a14:compatExt spid="_x0000_s6437"/>
                </a:ext>
                <a:ext uri="{FF2B5EF4-FFF2-40B4-BE49-F238E27FC236}">
                  <a16:creationId xmlns:a16="http://schemas.microsoft.com/office/drawing/2014/main" id="{00000000-0008-0000-0200-00002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8" name="Check Box 294" hidden="1">
              <a:extLst>
                <a:ext uri="{63B3BB69-23CF-44E3-9099-C40C66FF867C}">
                  <a14:compatExt spid="_x0000_s6438"/>
                </a:ext>
                <a:ext uri="{FF2B5EF4-FFF2-40B4-BE49-F238E27FC236}">
                  <a16:creationId xmlns:a16="http://schemas.microsoft.com/office/drawing/2014/main" id="{00000000-0008-0000-0200-00002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45</xdr:row>
          <xdr:rowOff>12700</xdr:rowOff>
        </xdr:from>
        <xdr:to>
          <xdr:col>4</xdr:col>
          <xdr:colOff>279400</xdr:colOff>
          <xdr:row>45</xdr:row>
          <xdr:rowOff>177800</xdr:rowOff>
        </xdr:to>
        <xdr:sp macro="" textlink="">
          <xdr:nvSpPr>
            <xdr:cNvPr id="6439" name="Check Box 295" hidden="1">
              <a:extLst>
                <a:ext uri="{63B3BB69-23CF-44E3-9099-C40C66FF867C}">
                  <a14:compatExt spid="_x0000_s6439"/>
                </a:ext>
                <a:ext uri="{FF2B5EF4-FFF2-40B4-BE49-F238E27FC236}">
                  <a16:creationId xmlns:a16="http://schemas.microsoft.com/office/drawing/2014/main" id="{00000000-0008-0000-0200-00002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0" name="Check Box 296" hidden="1">
              <a:extLst>
                <a:ext uri="{63B3BB69-23CF-44E3-9099-C40C66FF867C}">
                  <a14:compatExt spid="_x0000_s6440"/>
                </a:ext>
                <a:ext uri="{FF2B5EF4-FFF2-40B4-BE49-F238E27FC236}">
                  <a16:creationId xmlns:a16="http://schemas.microsoft.com/office/drawing/2014/main" id="{00000000-0008-0000-0200-00002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1" name="Check Box 297" hidden="1">
              <a:extLst>
                <a:ext uri="{63B3BB69-23CF-44E3-9099-C40C66FF867C}">
                  <a14:compatExt spid="_x0000_s6441"/>
                </a:ext>
                <a:ext uri="{FF2B5EF4-FFF2-40B4-BE49-F238E27FC236}">
                  <a16:creationId xmlns:a16="http://schemas.microsoft.com/office/drawing/2014/main" id="{00000000-0008-0000-0200-00002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2" name="Check Box 298" hidden="1">
              <a:extLst>
                <a:ext uri="{63B3BB69-23CF-44E3-9099-C40C66FF867C}">
                  <a14:compatExt spid="_x0000_s6442"/>
                </a:ext>
                <a:ext uri="{FF2B5EF4-FFF2-40B4-BE49-F238E27FC236}">
                  <a16:creationId xmlns:a16="http://schemas.microsoft.com/office/drawing/2014/main" id="{00000000-0008-0000-0200-00002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3" name="Check Box 299" hidden="1">
              <a:extLst>
                <a:ext uri="{63B3BB69-23CF-44E3-9099-C40C66FF867C}">
                  <a14:compatExt spid="_x0000_s6443"/>
                </a:ext>
                <a:ext uri="{FF2B5EF4-FFF2-40B4-BE49-F238E27FC236}">
                  <a16:creationId xmlns:a16="http://schemas.microsoft.com/office/drawing/2014/main" id="{00000000-0008-0000-0200-00002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4" name="Check Box 300" hidden="1">
              <a:extLst>
                <a:ext uri="{63B3BB69-23CF-44E3-9099-C40C66FF867C}">
                  <a14:compatExt spid="_x0000_s6444"/>
                </a:ext>
                <a:ext uri="{FF2B5EF4-FFF2-40B4-BE49-F238E27FC236}">
                  <a16:creationId xmlns:a16="http://schemas.microsoft.com/office/drawing/2014/main" id="{00000000-0008-0000-0200-00002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5" name="Check Box 301" hidden="1">
              <a:extLst>
                <a:ext uri="{63B3BB69-23CF-44E3-9099-C40C66FF867C}">
                  <a14:compatExt spid="_x0000_s6445"/>
                </a:ext>
                <a:ext uri="{FF2B5EF4-FFF2-40B4-BE49-F238E27FC236}">
                  <a16:creationId xmlns:a16="http://schemas.microsoft.com/office/drawing/2014/main" id="{00000000-0008-0000-0200-00002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6" name="Check Box 302" hidden="1">
              <a:extLst>
                <a:ext uri="{63B3BB69-23CF-44E3-9099-C40C66FF867C}">
                  <a14:compatExt spid="_x0000_s6446"/>
                </a:ext>
                <a:ext uri="{FF2B5EF4-FFF2-40B4-BE49-F238E27FC236}">
                  <a16:creationId xmlns:a16="http://schemas.microsoft.com/office/drawing/2014/main" id="{00000000-0008-0000-0200-00002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46</xdr:row>
          <xdr:rowOff>12700</xdr:rowOff>
        </xdr:from>
        <xdr:to>
          <xdr:col>4</xdr:col>
          <xdr:colOff>279400</xdr:colOff>
          <xdr:row>46</xdr:row>
          <xdr:rowOff>177800</xdr:rowOff>
        </xdr:to>
        <xdr:sp macro="" textlink="">
          <xdr:nvSpPr>
            <xdr:cNvPr id="6447" name="Check Box 303" hidden="1">
              <a:extLst>
                <a:ext uri="{63B3BB69-23CF-44E3-9099-C40C66FF867C}">
                  <a14:compatExt spid="_x0000_s6447"/>
                </a:ext>
                <a:ext uri="{FF2B5EF4-FFF2-40B4-BE49-F238E27FC236}">
                  <a16:creationId xmlns:a16="http://schemas.microsoft.com/office/drawing/2014/main" id="{00000000-0008-0000-0200-00002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48" name="Check Box 304" hidden="1">
              <a:extLst>
                <a:ext uri="{63B3BB69-23CF-44E3-9099-C40C66FF867C}">
                  <a14:compatExt spid="_x0000_s6448"/>
                </a:ext>
                <a:ext uri="{FF2B5EF4-FFF2-40B4-BE49-F238E27FC236}">
                  <a16:creationId xmlns:a16="http://schemas.microsoft.com/office/drawing/2014/main" id="{00000000-0008-0000-0200-00003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49" name="Check Box 305" hidden="1">
              <a:extLst>
                <a:ext uri="{63B3BB69-23CF-44E3-9099-C40C66FF867C}">
                  <a14:compatExt spid="_x0000_s6449"/>
                </a:ext>
                <a:ext uri="{FF2B5EF4-FFF2-40B4-BE49-F238E27FC236}">
                  <a16:creationId xmlns:a16="http://schemas.microsoft.com/office/drawing/2014/main" id="{00000000-0008-0000-0200-00003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0" name="Check Box 306" hidden="1">
              <a:extLst>
                <a:ext uri="{63B3BB69-23CF-44E3-9099-C40C66FF867C}">
                  <a14:compatExt spid="_x0000_s6450"/>
                </a:ext>
                <a:ext uri="{FF2B5EF4-FFF2-40B4-BE49-F238E27FC236}">
                  <a16:creationId xmlns:a16="http://schemas.microsoft.com/office/drawing/2014/main" id="{00000000-0008-0000-0200-00003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1" name="Check Box 307" hidden="1">
              <a:extLst>
                <a:ext uri="{63B3BB69-23CF-44E3-9099-C40C66FF867C}">
                  <a14:compatExt spid="_x0000_s6451"/>
                </a:ext>
                <a:ext uri="{FF2B5EF4-FFF2-40B4-BE49-F238E27FC236}">
                  <a16:creationId xmlns:a16="http://schemas.microsoft.com/office/drawing/2014/main" id="{00000000-0008-0000-0200-00003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2" name="Check Box 308" hidden="1">
              <a:extLst>
                <a:ext uri="{63B3BB69-23CF-44E3-9099-C40C66FF867C}">
                  <a14:compatExt spid="_x0000_s6452"/>
                </a:ext>
                <a:ext uri="{FF2B5EF4-FFF2-40B4-BE49-F238E27FC236}">
                  <a16:creationId xmlns:a16="http://schemas.microsoft.com/office/drawing/2014/main" id="{00000000-0008-0000-0200-00003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3" name="Check Box 309" hidden="1">
              <a:extLst>
                <a:ext uri="{63B3BB69-23CF-44E3-9099-C40C66FF867C}">
                  <a14:compatExt spid="_x0000_s6453"/>
                </a:ext>
                <a:ext uri="{FF2B5EF4-FFF2-40B4-BE49-F238E27FC236}">
                  <a16:creationId xmlns:a16="http://schemas.microsoft.com/office/drawing/2014/main" id="{00000000-0008-0000-0200-00003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4" name="Check Box 310" hidden="1">
              <a:extLst>
                <a:ext uri="{63B3BB69-23CF-44E3-9099-C40C66FF867C}">
                  <a14:compatExt spid="_x0000_s6454"/>
                </a:ext>
                <a:ext uri="{FF2B5EF4-FFF2-40B4-BE49-F238E27FC236}">
                  <a16:creationId xmlns:a16="http://schemas.microsoft.com/office/drawing/2014/main" id="{00000000-0008-0000-0200-00003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5" name="Check Box 311" hidden="1">
              <a:extLst>
                <a:ext uri="{63B3BB69-23CF-44E3-9099-C40C66FF867C}">
                  <a14:compatExt spid="_x0000_s6455"/>
                </a:ext>
                <a:ext uri="{FF2B5EF4-FFF2-40B4-BE49-F238E27FC236}">
                  <a16:creationId xmlns:a16="http://schemas.microsoft.com/office/drawing/2014/main" id="{00000000-0008-0000-0200-00003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48</xdr:row>
          <xdr:rowOff>12700</xdr:rowOff>
        </xdr:from>
        <xdr:to>
          <xdr:col>4</xdr:col>
          <xdr:colOff>279400</xdr:colOff>
          <xdr:row>48</xdr:row>
          <xdr:rowOff>177800</xdr:rowOff>
        </xdr:to>
        <xdr:sp macro="" textlink="">
          <xdr:nvSpPr>
            <xdr:cNvPr id="6456" name="Check Box 312" hidden="1">
              <a:extLst>
                <a:ext uri="{63B3BB69-23CF-44E3-9099-C40C66FF867C}">
                  <a14:compatExt spid="_x0000_s6456"/>
                </a:ext>
                <a:ext uri="{FF2B5EF4-FFF2-40B4-BE49-F238E27FC236}">
                  <a16:creationId xmlns:a16="http://schemas.microsoft.com/office/drawing/2014/main" id="{00000000-0008-0000-0200-00003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57" name="Check Box 313" hidden="1">
              <a:extLst>
                <a:ext uri="{63B3BB69-23CF-44E3-9099-C40C66FF867C}">
                  <a14:compatExt spid="_x0000_s6457"/>
                </a:ext>
                <a:ext uri="{FF2B5EF4-FFF2-40B4-BE49-F238E27FC236}">
                  <a16:creationId xmlns:a16="http://schemas.microsoft.com/office/drawing/2014/main" id="{00000000-0008-0000-0200-00003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58" name="Check Box 314" hidden="1">
              <a:extLst>
                <a:ext uri="{63B3BB69-23CF-44E3-9099-C40C66FF867C}">
                  <a14:compatExt spid="_x0000_s6458"/>
                </a:ext>
                <a:ext uri="{FF2B5EF4-FFF2-40B4-BE49-F238E27FC236}">
                  <a16:creationId xmlns:a16="http://schemas.microsoft.com/office/drawing/2014/main" id="{00000000-0008-0000-0200-00003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59" name="Check Box 315" hidden="1">
              <a:extLst>
                <a:ext uri="{63B3BB69-23CF-44E3-9099-C40C66FF867C}">
                  <a14:compatExt spid="_x0000_s6459"/>
                </a:ext>
                <a:ext uri="{FF2B5EF4-FFF2-40B4-BE49-F238E27FC236}">
                  <a16:creationId xmlns:a16="http://schemas.microsoft.com/office/drawing/2014/main" id="{00000000-0008-0000-0200-00003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0" name="Check Box 316" hidden="1">
              <a:extLst>
                <a:ext uri="{63B3BB69-23CF-44E3-9099-C40C66FF867C}">
                  <a14:compatExt spid="_x0000_s6460"/>
                </a:ext>
                <a:ext uri="{FF2B5EF4-FFF2-40B4-BE49-F238E27FC236}">
                  <a16:creationId xmlns:a16="http://schemas.microsoft.com/office/drawing/2014/main" id="{00000000-0008-0000-0200-00003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1" name="Check Box 317" hidden="1">
              <a:extLst>
                <a:ext uri="{63B3BB69-23CF-44E3-9099-C40C66FF867C}">
                  <a14:compatExt spid="_x0000_s6461"/>
                </a:ext>
                <a:ext uri="{FF2B5EF4-FFF2-40B4-BE49-F238E27FC236}">
                  <a16:creationId xmlns:a16="http://schemas.microsoft.com/office/drawing/2014/main" id="{00000000-0008-0000-0200-00003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2" name="Check Box 318" hidden="1">
              <a:extLst>
                <a:ext uri="{63B3BB69-23CF-44E3-9099-C40C66FF867C}">
                  <a14:compatExt spid="_x0000_s6462"/>
                </a:ext>
                <a:ext uri="{FF2B5EF4-FFF2-40B4-BE49-F238E27FC236}">
                  <a16:creationId xmlns:a16="http://schemas.microsoft.com/office/drawing/2014/main" id="{00000000-0008-0000-0200-00003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3" name="Check Box 319" hidden="1">
              <a:extLst>
                <a:ext uri="{63B3BB69-23CF-44E3-9099-C40C66FF867C}">
                  <a14:compatExt spid="_x0000_s6463"/>
                </a:ext>
                <a:ext uri="{FF2B5EF4-FFF2-40B4-BE49-F238E27FC236}">
                  <a16:creationId xmlns:a16="http://schemas.microsoft.com/office/drawing/2014/main" id="{00000000-0008-0000-0200-00003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4" name="Check Box 320" hidden="1">
              <a:extLst>
                <a:ext uri="{63B3BB69-23CF-44E3-9099-C40C66FF867C}">
                  <a14:compatExt spid="_x0000_s6464"/>
                </a:ext>
                <a:ext uri="{FF2B5EF4-FFF2-40B4-BE49-F238E27FC236}">
                  <a16:creationId xmlns:a16="http://schemas.microsoft.com/office/drawing/2014/main" id="{00000000-0008-0000-0200-00004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49</xdr:row>
          <xdr:rowOff>12700</xdr:rowOff>
        </xdr:from>
        <xdr:to>
          <xdr:col>4</xdr:col>
          <xdr:colOff>279400</xdr:colOff>
          <xdr:row>49</xdr:row>
          <xdr:rowOff>177800</xdr:rowOff>
        </xdr:to>
        <xdr:sp macro="" textlink="">
          <xdr:nvSpPr>
            <xdr:cNvPr id="6465" name="Check Box 321" hidden="1">
              <a:extLst>
                <a:ext uri="{63B3BB69-23CF-44E3-9099-C40C66FF867C}">
                  <a14:compatExt spid="_x0000_s6465"/>
                </a:ext>
                <a:ext uri="{FF2B5EF4-FFF2-40B4-BE49-F238E27FC236}">
                  <a16:creationId xmlns:a16="http://schemas.microsoft.com/office/drawing/2014/main" id="{00000000-0008-0000-0200-00004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66" name="Check Box 322" hidden="1">
              <a:extLst>
                <a:ext uri="{63B3BB69-23CF-44E3-9099-C40C66FF867C}">
                  <a14:compatExt spid="_x0000_s6466"/>
                </a:ext>
                <a:ext uri="{FF2B5EF4-FFF2-40B4-BE49-F238E27FC236}">
                  <a16:creationId xmlns:a16="http://schemas.microsoft.com/office/drawing/2014/main" id="{00000000-0008-0000-0200-00004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67" name="Check Box 323" hidden="1">
              <a:extLst>
                <a:ext uri="{63B3BB69-23CF-44E3-9099-C40C66FF867C}">
                  <a14:compatExt spid="_x0000_s6467"/>
                </a:ext>
                <a:ext uri="{FF2B5EF4-FFF2-40B4-BE49-F238E27FC236}">
                  <a16:creationId xmlns:a16="http://schemas.microsoft.com/office/drawing/2014/main" id="{00000000-0008-0000-0200-00004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68" name="Check Box 324" hidden="1">
              <a:extLst>
                <a:ext uri="{63B3BB69-23CF-44E3-9099-C40C66FF867C}">
                  <a14:compatExt spid="_x0000_s6468"/>
                </a:ext>
                <a:ext uri="{FF2B5EF4-FFF2-40B4-BE49-F238E27FC236}">
                  <a16:creationId xmlns:a16="http://schemas.microsoft.com/office/drawing/2014/main" id="{00000000-0008-0000-0200-00004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69" name="Check Box 325" hidden="1">
              <a:extLst>
                <a:ext uri="{63B3BB69-23CF-44E3-9099-C40C66FF867C}">
                  <a14:compatExt spid="_x0000_s6469"/>
                </a:ext>
                <a:ext uri="{FF2B5EF4-FFF2-40B4-BE49-F238E27FC236}">
                  <a16:creationId xmlns:a16="http://schemas.microsoft.com/office/drawing/2014/main" id="{00000000-0008-0000-0200-00004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70" name="Check Box 326" hidden="1">
              <a:extLst>
                <a:ext uri="{63B3BB69-23CF-44E3-9099-C40C66FF867C}">
                  <a14:compatExt spid="_x0000_s6470"/>
                </a:ext>
                <a:ext uri="{FF2B5EF4-FFF2-40B4-BE49-F238E27FC236}">
                  <a16:creationId xmlns:a16="http://schemas.microsoft.com/office/drawing/2014/main" id="{00000000-0008-0000-0200-00004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71" name="Check Box 327" hidden="1">
              <a:extLst>
                <a:ext uri="{63B3BB69-23CF-44E3-9099-C40C66FF867C}">
                  <a14:compatExt spid="_x0000_s6471"/>
                </a:ext>
                <a:ext uri="{FF2B5EF4-FFF2-40B4-BE49-F238E27FC236}">
                  <a16:creationId xmlns:a16="http://schemas.microsoft.com/office/drawing/2014/main" id="{00000000-0008-0000-0200-00004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72" name="Check Box 328" hidden="1">
              <a:extLst>
                <a:ext uri="{63B3BB69-23CF-44E3-9099-C40C66FF867C}">
                  <a14:compatExt spid="_x0000_s6472"/>
                </a:ext>
                <a:ext uri="{FF2B5EF4-FFF2-40B4-BE49-F238E27FC236}">
                  <a16:creationId xmlns:a16="http://schemas.microsoft.com/office/drawing/2014/main" id="{00000000-0008-0000-0200-00004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73" name="Check Box 329" hidden="1">
              <a:extLst>
                <a:ext uri="{63B3BB69-23CF-44E3-9099-C40C66FF867C}">
                  <a14:compatExt spid="_x0000_s6473"/>
                </a:ext>
                <a:ext uri="{FF2B5EF4-FFF2-40B4-BE49-F238E27FC236}">
                  <a16:creationId xmlns:a16="http://schemas.microsoft.com/office/drawing/2014/main" id="{00000000-0008-0000-0200-00004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50</xdr:row>
          <xdr:rowOff>12700</xdr:rowOff>
        </xdr:from>
        <xdr:to>
          <xdr:col>4</xdr:col>
          <xdr:colOff>279400</xdr:colOff>
          <xdr:row>50</xdr:row>
          <xdr:rowOff>177800</xdr:rowOff>
        </xdr:to>
        <xdr:sp macro="" textlink="">
          <xdr:nvSpPr>
            <xdr:cNvPr id="6474" name="Check Box 330" hidden="1">
              <a:extLst>
                <a:ext uri="{63B3BB69-23CF-44E3-9099-C40C66FF867C}">
                  <a14:compatExt spid="_x0000_s6474"/>
                </a:ext>
                <a:ext uri="{FF2B5EF4-FFF2-40B4-BE49-F238E27FC236}">
                  <a16:creationId xmlns:a16="http://schemas.microsoft.com/office/drawing/2014/main" id="{00000000-0008-0000-0200-00004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75" name="Check Box 331" hidden="1">
              <a:extLst>
                <a:ext uri="{63B3BB69-23CF-44E3-9099-C40C66FF867C}">
                  <a14:compatExt spid="_x0000_s6475"/>
                </a:ext>
                <a:ext uri="{FF2B5EF4-FFF2-40B4-BE49-F238E27FC236}">
                  <a16:creationId xmlns:a16="http://schemas.microsoft.com/office/drawing/2014/main" id="{00000000-0008-0000-0200-00004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76" name="Check Box 332" hidden="1">
              <a:extLst>
                <a:ext uri="{63B3BB69-23CF-44E3-9099-C40C66FF867C}">
                  <a14:compatExt spid="_x0000_s6476"/>
                </a:ext>
                <a:ext uri="{FF2B5EF4-FFF2-40B4-BE49-F238E27FC236}">
                  <a16:creationId xmlns:a16="http://schemas.microsoft.com/office/drawing/2014/main" id="{00000000-0008-0000-0200-00004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77" name="Check Box 333" hidden="1">
              <a:extLst>
                <a:ext uri="{63B3BB69-23CF-44E3-9099-C40C66FF867C}">
                  <a14:compatExt spid="_x0000_s6477"/>
                </a:ext>
                <a:ext uri="{FF2B5EF4-FFF2-40B4-BE49-F238E27FC236}">
                  <a16:creationId xmlns:a16="http://schemas.microsoft.com/office/drawing/2014/main" id="{00000000-0008-0000-0200-00004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78" name="Check Box 334" hidden="1">
              <a:extLst>
                <a:ext uri="{63B3BB69-23CF-44E3-9099-C40C66FF867C}">
                  <a14:compatExt spid="_x0000_s6478"/>
                </a:ext>
                <a:ext uri="{FF2B5EF4-FFF2-40B4-BE49-F238E27FC236}">
                  <a16:creationId xmlns:a16="http://schemas.microsoft.com/office/drawing/2014/main" id="{00000000-0008-0000-0200-00004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79" name="Check Box 335" hidden="1">
              <a:extLst>
                <a:ext uri="{63B3BB69-23CF-44E3-9099-C40C66FF867C}">
                  <a14:compatExt spid="_x0000_s6479"/>
                </a:ext>
                <a:ext uri="{FF2B5EF4-FFF2-40B4-BE49-F238E27FC236}">
                  <a16:creationId xmlns:a16="http://schemas.microsoft.com/office/drawing/2014/main" id="{00000000-0008-0000-0200-00004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80" name="Check Box 336" hidden="1">
              <a:extLst>
                <a:ext uri="{63B3BB69-23CF-44E3-9099-C40C66FF867C}">
                  <a14:compatExt spid="_x0000_s6480"/>
                </a:ext>
                <a:ext uri="{FF2B5EF4-FFF2-40B4-BE49-F238E27FC236}">
                  <a16:creationId xmlns:a16="http://schemas.microsoft.com/office/drawing/2014/main" id="{00000000-0008-0000-0200-00005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81" name="Check Box 337" hidden="1">
              <a:extLst>
                <a:ext uri="{63B3BB69-23CF-44E3-9099-C40C66FF867C}">
                  <a14:compatExt spid="_x0000_s6481"/>
                </a:ext>
                <a:ext uri="{FF2B5EF4-FFF2-40B4-BE49-F238E27FC236}">
                  <a16:creationId xmlns:a16="http://schemas.microsoft.com/office/drawing/2014/main" id="{00000000-0008-0000-0200-00005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82" name="Check Box 338" hidden="1">
              <a:extLst>
                <a:ext uri="{63B3BB69-23CF-44E3-9099-C40C66FF867C}">
                  <a14:compatExt spid="_x0000_s6482"/>
                </a:ext>
                <a:ext uri="{FF2B5EF4-FFF2-40B4-BE49-F238E27FC236}">
                  <a16:creationId xmlns:a16="http://schemas.microsoft.com/office/drawing/2014/main" id="{00000000-0008-0000-0200-00005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51</xdr:row>
          <xdr:rowOff>12700</xdr:rowOff>
        </xdr:from>
        <xdr:to>
          <xdr:col>4</xdr:col>
          <xdr:colOff>279400</xdr:colOff>
          <xdr:row>51</xdr:row>
          <xdr:rowOff>177800</xdr:rowOff>
        </xdr:to>
        <xdr:sp macro="" textlink="">
          <xdr:nvSpPr>
            <xdr:cNvPr id="6483" name="Check Box 339" hidden="1">
              <a:extLst>
                <a:ext uri="{63B3BB69-23CF-44E3-9099-C40C66FF867C}">
                  <a14:compatExt spid="_x0000_s6483"/>
                </a:ext>
                <a:ext uri="{FF2B5EF4-FFF2-40B4-BE49-F238E27FC236}">
                  <a16:creationId xmlns:a16="http://schemas.microsoft.com/office/drawing/2014/main" id="{00000000-0008-0000-0200-00005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4" name="Check Box 340" hidden="1">
              <a:extLst>
                <a:ext uri="{63B3BB69-23CF-44E3-9099-C40C66FF867C}">
                  <a14:compatExt spid="_x0000_s6484"/>
                </a:ext>
                <a:ext uri="{FF2B5EF4-FFF2-40B4-BE49-F238E27FC236}">
                  <a16:creationId xmlns:a16="http://schemas.microsoft.com/office/drawing/2014/main" id="{00000000-0008-0000-0200-00005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5" name="Check Box 341" hidden="1">
              <a:extLst>
                <a:ext uri="{63B3BB69-23CF-44E3-9099-C40C66FF867C}">
                  <a14:compatExt spid="_x0000_s6485"/>
                </a:ext>
                <a:ext uri="{FF2B5EF4-FFF2-40B4-BE49-F238E27FC236}">
                  <a16:creationId xmlns:a16="http://schemas.microsoft.com/office/drawing/2014/main" id="{00000000-0008-0000-0200-00005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6" name="Check Box 342" hidden="1">
              <a:extLst>
                <a:ext uri="{63B3BB69-23CF-44E3-9099-C40C66FF867C}">
                  <a14:compatExt spid="_x0000_s6486"/>
                </a:ext>
                <a:ext uri="{FF2B5EF4-FFF2-40B4-BE49-F238E27FC236}">
                  <a16:creationId xmlns:a16="http://schemas.microsoft.com/office/drawing/2014/main" id="{00000000-0008-0000-0200-00005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7" name="Check Box 343" hidden="1">
              <a:extLst>
                <a:ext uri="{63B3BB69-23CF-44E3-9099-C40C66FF867C}">
                  <a14:compatExt spid="_x0000_s6487"/>
                </a:ext>
                <a:ext uri="{FF2B5EF4-FFF2-40B4-BE49-F238E27FC236}">
                  <a16:creationId xmlns:a16="http://schemas.microsoft.com/office/drawing/2014/main" id="{00000000-0008-0000-0200-00005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8" name="Check Box 344" hidden="1">
              <a:extLst>
                <a:ext uri="{63B3BB69-23CF-44E3-9099-C40C66FF867C}">
                  <a14:compatExt spid="_x0000_s6488"/>
                </a:ext>
                <a:ext uri="{FF2B5EF4-FFF2-40B4-BE49-F238E27FC236}">
                  <a16:creationId xmlns:a16="http://schemas.microsoft.com/office/drawing/2014/main" id="{00000000-0008-0000-0200-00005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89" name="Check Box 345" hidden="1">
              <a:extLst>
                <a:ext uri="{63B3BB69-23CF-44E3-9099-C40C66FF867C}">
                  <a14:compatExt spid="_x0000_s6489"/>
                </a:ext>
                <a:ext uri="{FF2B5EF4-FFF2-40B4-BE49-F238E27FC236}">
                  <a16:creationId xmlns:a16="http://schemas.microsoft.com/office/drawing/2014/main" id="{00000000-0008-0000-0200-00005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90" name="Check Box 346" hidden="1">
              <a:extLst>
                <a:ext uri="{63B3BB69-23CF-44E3-9099-C40C66FF867C}">
                  <a14:compatExt spid="_x0000_s6490"/>
                </a:ext>
                <a:ext uri="{FF2B5EF4-FFF2-40B4-BE49-F238E27FC236}">
                  <a16:creationId xmlns:a16="http://schemas.microsoft.com/office/drawing/2014/main" id="{00000000-0008-0000-0200-00005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91" name="Check Box 347" hidden="1">
              <a:extLst>
                <a:ext uri="{63B3BB69-23CF-44E3-9099-C40C66FF867C}">
                  <a14:compatExt spid="_x0000_s6491"/>
                </a:ext>
                <a:ext uri="{FF2B5EF4-FFF2-40B4-BE49-F238E27FC236}">
                  <a16:creationId xmlns:a16="http://schemas.microsoft.com/office/drawing/2014/main" id="{00000000-0008-0000-0200-00005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92" name="Check Box 348" hidden="1">
              <a:extLst>
                <a:ext uri="{63B3BB69-23CF-44E3-9099-C40C66FF867C}">
                  <a14:compatExt spid="_x0000_s6492"/>
                </a:ext>
                <a:ext uri="{FF2B5EF4-FFF2-40B4-BE49-F238E27FC236}">
                  <a16:creationId xmlns:a16="http://schemas.microsoft.com/office/drawing/2014/main" id="{00000000-0008-0000-0200-00005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53</xdr:row>
          <xdr:rowOff>12700</xdr:rowOff>
        </xdr:from>
        <xdr:to>
          <xdr:col>4</xdr:col>
          <xdr:colOff>279400</xdr:colOff>
          <xdr:row>53</xdr:row>
          <xdr:rowOff>177800</xdr:rowOff>
        </xdr:to>
        <xdr:sp macro="" textlink="">
          <xdr:nvSpPr>
            <xdr:cNvPr id="6493" name="Check Box 349" hidden="1">
              <a:extLst>
                <a:ext uri="{63B3BB69-23CF-44E3-9099-C40C66FF867C}">
                  <a14:compatExt spid="_x0000_s6493"/>
                </a:ext>
                <a:ext uri="{FF2B5EF4-FFF2-40B4-BE49-F238E27FC236}">
                  <a16:creationId xmlns:a16="http://schemas.microsoft.com/office/drawing/2014/main" id="{00000000-0008-0000-0200-00005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4" name="Check Box 350" hidden="1">
              <a:extLst>
                <a:ext uri="{63B3BB69-23CF-44E3-9099-C40C66FF867C}">
                  <a14:compatExt spid="_x0000_s6494"/>
                </a:ext>
                <a:ext uri="{FF2B5EF4-FFF2-40B4-BE49-F238E27FC236}">
                  <a16:creationId xmlns:a16="http://schemas.microsoft.com/office/drawing/2014/main" id="{00000000-0008-0000-0200-00005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5" name="Check Box 351" hidden="1">
              <a:extLst>
                <a:ext uri="{63B3BB69-23CF-44E3-9099-C40C66FF867C}">
                  <a14:compatExt spid="_x0000_s6495"/>
                </a:ext>
                <a:ext uri="{FF2B5EF4-FFF2-40B4-BE49-F238E27FC236}">
                  <a16:creationId xmlns:a16="http://schemas.microsoft.com/office/drawing/2014/main" id="{00000000-0008-0000-0200-00005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6" name="Check Box 352" hidden="1">
              <a:extLst>
                <a:ext uri="{63B3BB69-23CF-44E3-9099-C40C66FF867C}">
                  <a14:compatExt spid="_x0000_s6496"/>
                </a:ext>
                <a:ext uri="{FF2B5EF4-FFF2-40B4-BE49-F238E27FC236}">
                  <a16:creationId xmlns:a16="http://schemas.microsoft.com/office/drawing/2014/main" id="{00000000-0008-0000-0200-00006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7" name="Check Box 353" hidden="1">
              <a:extLst>
                <a:ext uri="{63B3BB69-23CF-44E3-9099-C40C66FF867C}">
                  <a14:compatExt spid="_x0000_s6497"/>
                </a:ext>
                <a:ext uri="{FF2B5EF4-FFF2-40B4-BE49-F238E27FC236}">
                  <a16:creationId xmlns:a16="http://schemas.microsoft.com/office/drawing/2014/main" id="{00000000-0008-0000-0200-00006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8" name="Check Box 354" hidden="1">
              <a:extLst>
                <a:ext uri="{63B3BB69-23CF-44E3-9099-C40C66FF867C}">
                  <a14:compatExt spid="_x0000_s6498"/>
                </a:ext>
                <a:ext uri="{FF2B5EF4-FFF2-40B4-BE49-F238E27FC236}">
                  <a16:creationId xmlns:a16="http://schemas.microsoft.com/office/drawing/2014/main" id="{00000000-0008-0000-0200-00006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499" name="Check Box 355" hidden="1">
              <a:extLst>
                <a:ext uri="{63B3BB69-23CF-44E3-9099-C40C66FF867C}">
                  <a14:compatExt spid="_x0000_s6499"/>
                </a:ext>
                <a:ext uri="{FF2B5EF4-FFF2-40B4-BE49-F238E27FC236}">
                  <a16:creationId xmlns:a16="http://schemas.microsoft.com/office/drawing/2014/main" id="{00000000-0008-0000-0200-00006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500" name="Check Box 356" hidden="1">
              <a:extLst>
                <a:ext uri="{63B3BB69-23CF-44E3-9099-C40C66FF867C}">
                  <a14:compatExt spid="_x0000_s6500"/>
                </a:ext>
                <a:ext uri="{FF2B5EF4-FFF2-40B4-BE49-F238E27FC236}">
                  <a16:creationId xmlns:a16="http://schemas.microsoft.com/office/drawing/2014/main" id="{00000000-0008-0000-0200-00006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501" name="Check Box 357" hidden="1">
              <a:extLst>
                <a:ext uri="{63B3BB69-23CF-44E3-9099-C40C66FF867C}">
                  <a14:compatExt spid="_x0000_s6501"/>
                </a:ext>
                <a:ext uri="{FF2B5EF4-FFF2-40B4-BE49-F238E27FC236}">
                  <a16:creationId xmlns:a16="http://schemas.microsoft.com/office/drawing/2014/main" id="{00000000-0008-0000-0200-00006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502" name="Check Box 358" hidden="1">
              <a:extLst>
                <a:ext uri="{63B3BB69-23CF-44E3-9099-C40C66FF867C}">
                  <a14:compatExt spid="_x0000_s6502"/>
                </a:ext>
                <a:ext uri="{FF2B5EF4-FFF2-40B4-BE49-F238E27FC236}">
                  <a16:creationId xmlns:a16="http://schemas.microsoft.com/office/drawing/2014/main" id="{00000000-0008-0000-0200-00006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12700</xdr:rowOff>
        </xdr:from>
        <xdr:to>
          <xdr:col>4</xdr:col>
          <xdr:colOff>279400</xdr:colOff>
          <xdr:row>54</xdr:row>
          <xdr:rowOff>177800</xdr:rowOff>
        </xdr:to>
        <xdr:sp macro="" textlink="">
          <xdr:nvSpPr>
            <xdr:cNvPr id="6503" name="Check Box 359" hidden="1">
              <a:extLst>
                <a:ext uri="{63B3BB69-23CF-44E3-9099-C40C66FF867C}">
                  <a14:compatExt spid="_x0000_s6503"/>
                </a:ext>
                <a:ext uri="{FF2B5EF4-FFF2-40B4-BE49-F238E27FC236}">
                  <a16:creationId xmlns:a16="http://schemas.microsoft.com/office/drawing/2014/main" id="{00000000-0008-0000-0200-00006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4" name="Check Box 360" hidden="1">
              <a:extLst>
                <a:ext uri="{63B3BB69-23CF-44E3-9099-C40C66FF867C}">
                  <a14:compatExt spid="_x0000_s6504"/>
                </a:ext>
                <a:ext uri="{FF2B5EF4-FFF2-40B4-BE49-F238E27FC236}">
                  <a16:creationId xmlns:a16="http://schemas.microsoft.com/office/drawing/2014/main" id="{00000000-0008-0000-0200-00006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5" name="Check Box 361" hidden="1">
              <a:extLst>
                <a:ext uri="{63B3BB69-23CF-44E3-9099-C40C66FF867C}">
                  <a14:compatExt spid="_x0000_s6505"/>
                </a:ext>
                <a:ext uri="{FF2B5EF4-FFF2-40B4-BE49-F238E27FC236}">
                  <a16:creationId xmlns:a16="http://schemas.microsoft.com/office/drawing/2014/main" id="{00000000-0008-0000-0200-00006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6" name="Check Box 362" hidden="1">
              <a:extLst>
                <a:ext uri="{63B3BB69-23CF-44E3-9099-C40C66FF867C}">
                  <a14:compatExt spid="_x0000_s6506"/>
                </a:ext>
                <a:ext uri="{FF2B5EF4-FFF2-40B4-BE49-F238E27FC236}">
                  <a16:creationId xmlns:a16="http://schemas.microsoft.com/office/drawing/2014/main" id="{00000000-0008-0000-0200-00006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7" name="Check Box 363" hidden="1">
              <a:extLst>
                <a:ext uri="{63B3BB69-23CF-44E3-9099-C40C66FF867C}">
                  <a14:compatExt spid="_x0000_s6507"/>
                </a:ext>
                <a:ext uri="{FF2B5EF4-FFF2-40B4-BE49-F238E27FC236}">
                  <a16:creationId xmlns:a16="http://schemas.microsoft.com/office/drawing/2014/main" id="{00000000-0008-0000-0200-00006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8" name="Check Box 364" hidden="1">
              <a:extLst>
                <a:ext uri="{63B3BB69-23CF-44E3-9099-C40C66FF867C}">
                  <a14:compatExt spid="_x0000_s6508"/>
                </a:ext>
                <a:ext uri="{FF2B5EF4-FFF2-40B4-BE49-F238E27FC236}">
                  <a16:creationId xmlns:a16="http://schemas.microsoft.com/office/drawing/2014/main" id="{00000000-0008-0000-0200-00006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09" name="Check Box 365" hidden="1">
              <a:extLst>
                <a:ext uri="{63B3BB69-23CF-44E3-9099-C40C66FF867C}">
                  <a14:compatExt spid="_x0000_s6509"/>
                </a:ext>
                <a:ext uri="{FF2B5EF4-FFF2-40B4-BE49-F238E27FC236}">
                  <a16:creationId xmlns:a16="http://schemas.microsoft.com/office/drawing/2014/main" id="{00000000-0008-0000-0200-00006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10" name="Check Box 366" hidden="1">
              <a:extLst>
                <a:ext uri="{63B3BB69-23CF-44E3-9099-C40C66FF867C}">
                  <a14:compatExt spid="_x0000_s6510"/>
                </a:ext>
                <a:ext uri="{FF2B5EF4-FFF2-40B4-BE49-F238E27FC236}">
                  <a16:creationId xmlns:a16="http://schemas.microsoft.com/office/drawing/2014/main" id="{00000000-0008-0000-0200-00006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11" name="Check Box 367" hidden="1">
              <a:extLst>
                <a:ext uri="{63B3BB69-23CF-44E3-9099-C40C66FF867C}">
                  <a14:compatExt spid="_x0000_s6511"/>
                </a:ext>
                <a:ext uri="{FF2B5EF4-FFF2-40B4-BE49-F238E27FC236}">
                  <a16:creationId xmlns:a16="http://schemas.microsoft.com/office/drawing/2014/main" id="{00000000-0008-0000-0200-00006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12" name="Check Box 368" hidden="1">
              <a:extLst>
                <a:ext uri="{63B3BB69-23CF-44E3-9099-C40C66FF867C}">
                  <a14:compatExt spid="_x0000_s6512"/>
                </a:ext>
                <a:ext uri="{FF2B5EF4-FFF2-40B4-BE49-F238E27FC236}">
                  <a16:creationId xmlns:a16="http://schemas.microsoft.com/office/drawing/2014/main" id="{00000000-0008-0000-0200-00007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12700</xdr:rowOff>
        </xdr:from>
        <xdr:to>
          <xdr:col>4</xdr:col>
          <xdr:colOff>279400</xdr:colOff>
          <xdr:row>55</xdr:row>
          <xdr:rowOff>177800</xdr:rowOff>
        </xdr:to>
        <xdr:sp macro="" textlink="">
          <xdr:nvSpPr>
            <xdr:cNvPr id="6513" name="Check Box 369" hidden="1">
              <a:extLst>
                <a:ext uri="{63B3BB69-23CF-44E3-9099-C40C66FF867C}">
                  <a14:compatExt spid="_x0000_s6513"/>
                </a:ext>
                <a:ext uri="{FF2B5EF4-FFF2-40B4-BE49-F238E27FC236}">
                  <a16:creationId xmlns:a16="http://schemas.microsoft.com/office/drawing/2014/main" id="{00000000-0008-0000-0200-00007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4" name="Check Box 370" hidden="1">
              <a:extLst>
                <a:ext uri="{63B3BB69-23CF-44E3-9099-C40C66FF867C}">
                  <a14:compatExt spid="_x0000_s6514"/>
                </a:ext>
                <a:ext uri="{FF2B5EF4-FFF2-40B4-BE49-F238E27FC236}">
                  <a16:creationId xmlns:a16="http://schemas.microsoft.com/office/drawing/2014/main" id="{00000000-0008-0000-0200-00007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5" name="Check Box 371" hidden="1">
              <a:extLst>
                <a:ext uri="{63B3BB69-23CF-44E3-9099-C40C66FF867C}">
                  <a14:compatExt spid="_x0000_s6515"/>
                </a:ext>
                <a:ext uri="{FF2B5EF4-FFF2-40B4-BE49-F238E27FC236}">
                  <a16:creationId xmlns:a16="http://schemas.microsoft.com/office/drawing/2014/main" id="{00000000-0008-0000-0200-00007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6" name="Check Box 372" hidden="1">
              <a:extLst>
                <a:ext uri="{63B3BB69-23CF-44E3-9099-C40C66FF867C}">
                  <a14:compatExt spid="_x0000_s6516"/>
                </a:ext>
                <a:ext uri="{FF2B5EF4-FFF2-40B4-BE49-F238E27FC236}">
                  <a16:creationId xmlns:a16="http://schemas.microsoft.com/office/drawing/2014/main" id="{00000000-0008-0000-0200-00007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7" name="Check Box 373" hidden="1">
              <a:extLst>
                <a:ext uri="{63B3BB69-23CF-44E3-9099-C40C66FF867C}">
                  <a14:compatExt spid="_x0000_s6517"/>
                </a:ext>
                <a:ext uri="{FF2B5EF4-FFF2-40B4-BE49-F238E27FC236}">
                  <a16:creationId xmlns:a16="http://schemas.microsoft.com/office/drawing/2014/main" id="{00000000-0008-0000-0200-00007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8" name="Check Box 374" hidden="1">
              <a:extLst>
                <a:ext uri="{63B3BB69-23CF-44E3-9099-C40C66FF867C}">
                  <a14:compatExt spid="_x0000_s6518"/>
                </a:ext>
                <a:ext uri="{FF2B5EF4-FFF2-40B4-BE49-F238E27FC236}">
                  <a16:creationId xmlns:a16="http://schemas.microsoft.com/office/drawing/2014/main" id="{00000000-0008-0000-0200-00007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19" name="Check Box 375" hidden="1">
              <a:extLst>
                <a:ext uri="{63B3BB69-23CF-44E3-9099-C40C66FF867C}">
                  <a14:compatExt spid="_x0000_s6519"/>
                </a:ext>
                <a:ext uri="{FF2B5EF4-FFF2-40B4-BE49-F238E27FC236}">
                  <a16:creationId xmlns:a16="http://schemas.microsoft.com/office/drawing/2014/main" id="{00000000-0008-0000-0200-00007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20" name="Check Box 376" hidden="1">
              <a:extLst>
                <a:ext uri="{63B3BB69-23CF-44E3-9099-C40C66FF867C}">
                  <a14:compatExt spid="_x0000_s6520"/>
                </a:ext>
                <a:ext uri="{FF2B5EF4-FFF2-40B4-BE49-F238E27FC236}">
                  <a16:creationId xmlns:a16="http://schemas.microsoft.com/office/drawing/2014/main" id="{00000000-0008-0000-0200-00007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21" name="Check Box 377" hidden="1">
              <a:extLst>
                <a:ext uri="{63B3BB69-23CF-44E3-9099-C40C66FF867C}">
                  <a14:compatExt spid="_x0000_s6521"/>
                </a:ext>
                <a:ext uri="{FF2B5EF4-FFF2-40B4-BE49-F238E27FC236}">
                  <a16:creationId xmlns:a16="http://schemas.microsoft.com/office/drawing/2014/main" id="{00000000-0008-0000-0200-00007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22" name="Check Box 378" hidden="1">
              <a:extLst>
                <a:ext uri="{63B3BB69-23CF-44E3-9099-C40C66FF867C}">
                  <a14:compatExt spid="_x0000_s6522"/>
                </a:ext>
                <a:ext uri="{FF2B5EF4-FFF2-40B4-BE49-F238E27FC236}">
                  <a16:creationId xmlns:a16="http://schemas.microsoft.com/office/drawing/2014/main" id="{00000000-0008-0000-0200-00007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56</xdr:row>
          <xdr:rowOff>12700</xdr:rowOff>
        </xdr:from>
        <xdr:to>
          <xdr:col>4</xdr:col>
          <xdr:colOff>279400</xdr:colOff>
          <xdr:row>56</xdr:row>
          <xdr:rowOff>177800</xdr:rowOff>
        </xdr:to>
        <xdr:sp macro="" textlink="">
          <xdr:nvSpPr>
            <xdr:cNvPr id="6523" name="Check Box 379" hidden="1">
              <a:extLst>
                <a:ext uri="{63B3BB69-23CF-44E3-9099-C40C66FF867C}">
                  <a14:compatExt spid="_x0000_s6523"/>
                </a:ext>
                <a:ext uri="{FF2B5EF4-FFF2-40B4-BE49-F238E27FC236}">
                  <a16:creationId xmlns:a16="http://schemas.microsoft.com/office/drawing/2014/main" id="{00000000-0008-0000-0200-00007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4" name="Check Box 380" hidden="1">
              <a:extLst>
                <a:ext uri="{63B3BB69-23CF-44E3-9099-C40C66FF867C}">
                  <a14:compatExt spid="_x0000_s6524"/>
                </a:ext>
                <a:ext uri="{FF2B5EF4-FFF2-40B4-BE49-F238E27FC236}">
                  <a16:creationId xmlns:a16="http://schemas.microsoft.com/office/drawing/2014/main" id="{00000000-0008-0000-0200-00007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5" name="Check Box 381" hidden="1">
              <a:extLst>
                <a:ext uri="{63B3BB69-23CF-44E3-9099-C40C66FF867C}">
                  <a14:compatExt spid="_x0000_s6525"/>
                </a:ext>
                <a:ext uri="{FF2B5EF4-FFF2-40B4-BE49-F238E27FC236}">
                  <a16:creationId xmlns:a16="http://schemas.microsoft.com/office/drawing/2014/main" id="{00000000-0008-0000-0200-00007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6" name="Check Box 382" hidden="1">
              <a:extLst>
                <a:ext uri="{63B3BB69-23CF-44E3-9099-C40C66FF867C}">
                  <a14:compatExt spid="_x0000_s6526"/>
                </a:ext>
                <a:ext uri="{FF2B5EF4-FFF2-40B4-BE49-F238E27FC236}">
                  <a16:creationId xmlns:a16="http://schemas.microsoft.com/office/drawing/2014/main" id="{00000000-0008-0000-0200-00007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7" name="Check Box 383" hidden="1">
              <a:extLst>
                <a:ext uri="{63B3BB69-23CF-44E3-9099-C40C66FF867C}">
                  <a14:compatExt spid="_x0000_s6527"/>
                </a:ext>
                <a:ext uri="{FF2B5EF4-FFF2-40B4-BE49-F238E27FC236}">
                  <a16:creationId xmlns:a16="http://schemas.microsoft.com/office/drawing/2014/main" id="{00000000-0008-0000-0200-00007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8" name="Check Box 384" hidden="1">
              <a:extLst>
                <a:ext uri="{63B3BB69-23CF-44E3-9099-C40C66FF867C}">
                  <a14:compatExt spid="_x0000_s6528"/>
                </a:ext>
                <a:ext uri="{FF2B5EF4-FFF2-40B4-BE49-F238E27FC236}">
                  <a16:creationId xmlns:a16="http://schemas.microsoft.com/office/drawing/2014/main" id="{00000000-0008-0000-0200-00008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29" name="Check Box 385" hidden="1">
              <a:extLst>
                <a:ext uri="{63B3BB69-23CF-44E3-9099-C40C66FF867C}">
                  <a14:compatExt spid="_x0000_s6529"/>
                </a:ext>
                <a:ext uri="{FF2B5EF4-FFF2-40B4-BE49-F238E27FC236}">
                  <a16:creationId xmlns:a16="http://schemas.microsoft.com/office/drawing/2014/main" id="{00000000-0008-0000-0200-00008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30" name="Check Box 386" hidden="1">
              <a:extLst>
                <a:ext uri="{63B3BB69-23CF-44E3-9099-C40C66FF867C}">
                  <a14:compatExt spid="_x0000_s6530"/>
                </a:ext>
                <a:ext uri="{FF2B5EF4-FFF2-40B4-BE49-F238E27FC236}">
                  <a16:creationId xmlns:a16="http://schemas.microsoft.com/office/drawing/2014/main" id="{00000000-0008-0000-0200-00008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31" name="Check Box 387" hidden="1">
              <a:extLst>
                <a:ext uri="{63B3BB69-23CF-44E3-9099-C40C66FF867C}">
                  <a14:compatExt spid="_x0000_s6531"/>
                </a:ext>
                <a:ext uri="{FF2B5EF4-FFF2-40B4-BE49-F238E27FC236}">
                  <a16:creationId xmlns:a16="http://schemas.microsoft.com/office/drawing/2014/main" id="{00000000-0008-0000-0200-00008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32" name="Check Box 388" hidden="1">
              <a:extLst>
                <a:ext uri="{63B3BB69-23CF-44E3-9099-C40C66FF867C}">
                  <a14:compatExt spid="_x0000_s6532"/>
                </a:ext>
                <a:ext uri="{FF2B5EF4-FFF2-40B4-BE49-F238E27FC236}">
                  <a16:creationId xmlns:a16="http://schemas.microsoft.com/office/drawing/2014/main" id="{00000000-0008-0000-0200-00008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33" name="Check Box 389" hidden="1">
              <a:extLst>
                <a:ext uri="{63B3BB69-23CF-44E3-9099-C40C66FF867C}">
                  <a14:compatExt spid="_x0000_s6533"/>
                </a:ext>
                <a:ext uri="{FF2B5EF4-FFF2-40B4-BE49-F238E27FC236}">
                  <a16:creationId xmlns:a16="http://schemas.microsoft.com/office/drawing/2014/main" id="{00000000-0008-0000-0200-00008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58</xdr:row>
          <xdr:rowOff>12700</xdr:rowOff>
        </xdr:from>
        <xdr:to>
          <xdr:col>4</xdr:col>
          <xdr:colOff>279400</xdr:colOff>
          <xdr:row>58</xdr:row>
          <xdr:rowOff>177800</xdr:rowOff>
        </xdr:to>
        <xdr:sp macro="" textlink="">
          <xdr:nvSpPr>
            <xdr:cNvPr id="6534" name="Check Box 390" hidden="1">
              <a:extLst>
                <a:ext uri="{63B3BB69-23CF-44E3-9099-C40C66FF867C}">
                  <a14:compatExt spid="_x0000_s6534"/>
                </a:ext>
                <a:ext uri="{FF2B5EF4-FFF2-40B4-BE49-F238E27FC236}">
                  <a16:creationId xmlns:a16="http://schemas.microsoft.com/office/drawing/2014/main" id="{00000000-0008-0000-0200-00008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35" name="Check Box 391" hidden="1">
              <a:extLst>
                <a:ext uri="{63B3BB69-23CF-44E3-9099-C40C66FF867C}">
                  <a14:compatExt spid="_x0000_s6535"/>
                </a:ext>
                <a:ext uri="{FF2B5EF4-FFF2-40B4-BE49-F238E27FC236}">
                  <a16:creationId xmlns:a16="http://schemas.microsoft.com/office/drawing/2014/main" id="{00000000-0008-0000-0200-00008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36" name="Check Box 392" hidden="1">
              <a:extLst>
                <a:ext uri="{63B3BB69-23CF-44E3-9099-C40C66FF867C}">
                  <a14:compatExt spid="_x0000_s6536"/>
                </a:ext>
                <a:ext uri="{FF2B5EF4-FFF2-40B4-BE49-F238E27FC236}">
                  <a16:creationId xmlns:a16="http://schemas.microsoft.com/office/drawing/2014/main" id="{00000000-0008-0000-0200-00008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37" name="Check Box 393" hidden="1">
              <a:extLst>
                <a:ext uri="{63B3BB69-23CF-44E3-9099-C40C66FF867C}">
                  <a14:compatExt spid="_x0000_s6537"/>
                </a:ext>
                <a:ext uri="{FF2B5EF4-FFF2-40B4-BE49-F238E27FC236}">
                  <a16:creationId xmlns:a16="http://schemas.microsoft.com/office/drawing/2014/main" id="{00000000-0008-0000-0200-00008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38" name="Check Box 394" hidden="1">
              <a:extLst>
                <a:ext uri="{63B3BB69-23CF-44E3-9099-C40C66FF867C}">
                  <a14:compatExt spid="_x0000_s6538"/>
                </a:ext>
                <a:ext uri="{FF2B5EF4-FFF2-40B4-BE49-F238E27FC236}">
                  <a16:creationId xmlns:a16="http://schemas.microsoft.com/office/drawing/2014/main" id="{00000000-0008-0000-0200-00008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39" name="Check Box 395" hidden="1">
              <a:extLst>
                <a:ext uri="{63B3BB69-23CF-44E3-9099-C40C66FF867C}">
                  <a14:compatExt spid="_x0000_s6539"/>
                </a:ext>
                <a:ext uri="{FF2B5EF4-FFF2-40B4-BE49-F238E27FC236}">
                  <a16:creationId xmlns:a16="http://schemas.microsoft.com/office/drawing/2014/main" id="{00000000-0008-0000-0200-00008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0" name="Check Box 396" hidden="1">
              <a:extLst>
                <a:ext uri="{63B3BB69-23CF-44E3-9099-C40C66FF867C}">
                  <a14:compatExt spid="_x0000_s6540"/>
                </a:ext>
                <a:ext uri="{FF2B5EF4-FFF2-40B4-BE49-F238E27FC236}">
                  <a16:creationId xmlns:a16="http://schemas.microsoft.com/office/drawing/2014/main" id="{00000000-0008-0000-0200-00008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1" name="Check Box 397" hidden="1">
              <a:extLst>
                <a:ext uri="{63B3BB69-23CF-44E3-9099-C40C66FF867C}">
                  <a14:compatExt spid="_x0000_s6541"/>
                </a:ext>
                <a:ext uri="{FF2B5EF4-FFF2-40B4-BE49-F238E27FC236}">
                  <a16:creationId xmlns:a16="http://schemas.microsoft.com/office/drawing/2014/main" id="{00000000-0008-0000-0200-00008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2" name="Check Box 398" hidden="1">
              <a:extLst>
                <a:ext uri="{63B3BB69-23CF-44E3-9099-C40C66FF867C}">
                  <a14:compatExt spid="_x0000_s6542"/>
                </a:ext>
                <a:ext uri="{FF2B5EF4-FFF2-40B4-BE49-F238E27FC236}">
                  <a16:creationId xmlns:a16="http://schemas.microsoft.com/office/drawing/2014/main" id="{00000000-0008-0000-0200-00008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3" name="Check Box 399" hidden="1">
              <a:extLst>
                <a:ext uri="{63B3BB69-23CF-44E3-9099-C40C66FF867C}">
                  <a14:compatExt spid="_x0000_s6543"/>
                </a:ext>
                <a:ext uri="{FF2B5EF4-FFF2-40B4-BE49-F238E27FC236}">
                  <a16:creationId xmlns:a16="http://schemas.microsoft.com/office/drawing/2014/main" id="{00000000-0008-0000-0200-00008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4" name="Check Box 400" hidden="1">
              <a:extLst>
                <a:ext uri="{63B3BB69-23CF-44E3-9099-C40C66FF867C}">
                  <a14:compatExt spid="_x0000_s6544"/>
                </a:ext>
                <a:ext uri="{FF2B5EF4-FFF2-40B4-BE49-F238E27FC236}">
                  <a16:creationId xmlns:a16="http://schemas.microsoft.com/office/drawing/2014/main" id="{00000000-0008-0000-0200-00009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5" name="Check Box 401" hidden="1">
              <a:extLst>
                <a:ext uri="{63B3BB69-23CF-44E3-9099-C40C66FF867C}">
                  <a14:compatExt spid="_x0000_s6545"/>
                </a:ext>
                <a:ext uri="{FF2B5EF4-FFF2-40B4-BE49-F238E27FC236}">
                  <a16:creationId xmlns:a16="http://schemas.microsoft.com/office/drawing/2014/main" id="{00000000-0008-0000-0200-00009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59</xdr:row>
          <xdr:rowOff>12700</xdr:rowOff>
        </xdr:from>
        <xdr:to>
          <xdr:col>4</xdr:col>
          <xdr:colOff>279400</xdr:colOff>
          <xdr:row>59</xdr:row>
          <xdr:rowOff>177800</xdr:rowOff>
        </xdr:to>
        <xdr:sp macro="" textlink="">
          <xdr:nvSpPr>
            <xdr:cNvPr id="6546" name="Check Box 402" hidden="1">
              <a:extLst>
                <a:ext uri="{63B3BB69-23CF-44E3-9099-C40C66FF867C}">
                  <a14:compatExt spid="_x0000_s6546"/>
                </a:ext>
                <a:ext uri="{FF2B5EF4-FFF2-40B4-BE49-F238E27FC236}">
                  <a16:creationId xmlns:a16="http://schemas.microsoft.com/office/drawing/2014/main" id="{00000000-0008-0000-0200-00009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47" name="Check Box 403" hidden="1">
              <a:extLst>
                <a:ext uri="{63B3BB69-23CF-44E3-9099-C40C66FF867C}">
                  <a14:compatExt spid="_x0000_s6547"/>
                </a:ext>
                <a:ext uri="{FF2B5EF4-FFF2-40B4-BE49-F238E27FC236}">
                  <a16:creationId xmlns:a16="http://schemas.microsoft.com/office/drawing/2014/main" id="{00000000-0008-0000-0200-00009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48" name="Check Box 404" hidden="1">
              <a:extLst>
                <a:ext uri="{63B3BB69-23CF-44E3-9099-C40C66FF867C}">
                  <a14:compatExt spid="_x0000_s6548"/>
                </a:ext>
                <a:ext uri="{FF2B5EF4-FFF2-40B4-BE49-F238E27FC236}">
                  <a16:creationId xmlns:a16="http://schemas.microsoft.com/office/drawing/2014/main" id="{00000000-0008-0000-0200-00009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49" name="Check Box 405" hidden="1">
              <a:extLst>
                <a:ext uri="{63B3BB69-23CF-44E3-9099-C40C66FF867C}">
                  <a14:compatExt spid="_x0000_s6549"/>
                </a:ext>
                <a:ext uri="{FF2B5EF4-FFF2-40B4-BE49-F238E27FC236}">
                  <a16:creationId xmlns:a16="http://schemas.microsoft.com/office/drawing/2014/main" id="{00000000-0008-0000-0200-00009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0" name="Check Box 406" hidden="1">
              <a:extLst>
                <a:ext uri="{63B3BB69-23CF-44E3-9099-C40C66FF867C}">
                  <a14:compatExt spid="_x0000_s6550"/>
                </a:ext>
                <a:ext uri="{FF2B5EF4-FFF2-40B4-BE49-F238E27FC236}">
                  <a16:creationId xmlns:a16="http://schemas.microsoft.com/office/drawing/2014/main" id="{00000000-0008-0000-0200-00009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1" name="Check Box 407" hidden="1">
              <a:extLst>
                <a:ext uri="{63B3BB69-23CF-44E3-9099-C40C66FF867C}">
                  <a14:compatExt spid="_x0000_s6551"/>
                </a:ext>
                <a:ext uri="{FF2B5EF4-FFF2-40B4-BE49-F238E27FC236}">
                  <a16:creationId xmlns:a16="http://schemas.microsoft.com/office/drawing/2014/main" id="{00000000-0008-0000-0200-00009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2" name="Check Box 408" hidden="1">
              <a:extLst>
                <a:ext uri="{63B3BB69-23CF-44E3-9099-C40C66FF867C}">
                  <a14:compatExt spid="_x0000_s6552"/>
                </a:ext>
                <a:ext uri="{FF2B5EF4-FFF2-40B4-BE49-F238E27FC236}">
                  <a16:creationId xmlns:a16="http://schemas.microsoft.com/office/drawing/2014/main" id="{00000000-0008-0000-0200-00009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3" name="Check Box 409" hidden="1">
              <a:extLst>
                <a:ext uri="{63B3BB69-23CF-44E3-9099-C40C66FF867C}">
                  <a14:compatExt spid="_x0000_s6553"/>
                </a:ext>
                <a:ext uri="{FF2B5EF4-FFF2-40B4-BE49-F238E27FC236}">
                  <a16:creationId xmlns:a16="http://schemas.microsoft.com/office/drawing/2014/main" id="{00000000-0008-0000-0200-00009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4" name="Check Box 410" hidden="1">
              <a:extLst>
                <a:ext uri="{63B3BB69-23CF-44E3-9099-C40C66FF867C}">
                  <a14:compatExt spid="_x0000_s6554"/>
                </a:ext>
                <a:ext uri="{FF2B5EF4-FFF2-40B4-BE49-F238E27FC236}">
                  <a16:creationId xmlns:a16="http://schemas.microsoft.com/office/drawing/2014/main" id="{00000000-0008-0000-0200-00009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5" name="Check Box 411" hidden="1">
              <a:extLst>
                <a:ext uri="{63B3BB69-23CF-44E3-9099-C40C66FF867C}">
                  <a14:compatExt spid="_x0000_s6555"/>
                </a:ext>
                <a:ext uri="{FF2B5EF4-FFF2-40B4-BE49-F238E27FC236}">
                  <a16:creationId xmlns:a16="http://schemas.microsoft.com/office/drawing/2014/main" id="{00000000-0008-0000-0200-00009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6" name="Check Box 412" hidden="1">
              <a:extLst>
                <a:ext uri="{63B3BB69-23CF-44E3-9099-C40C66FF867C}">
                  <a14:compatExt spid="_x0000_s6556"/>
                </a:ext>
                <a:ext uri="{FF2B5EF4-FFF2-40B4-BE49-F238E27FC236}">
                  <a16:creationId xmlns:a16="http://schemas.microsoft.com/office/drawing/2014/main" id="{00000000-0008-0000-0200-00009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7" name="Check Box 413" hidden="1">
              <a:extLst>
                <a:ext uri="{63B3BB69-23CF-44E3-9099-C40C66FF867C}">
                  <a14:compatExt spid="_x0000_s6557"/>
                </a:ext>
                <a:ext uri="{FF2B5EF4-FFF2-40B4-BE49-F238E27FC236}">
                  <a16:creationId xmlns:a16="http://schemas.microsoft.com/office/drawing/2014/main" id="{00000000-0008-0000-0200-00009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60</xdr:row>
          <xdr:rowOff>12700</xdr:rowOff>
        </xdr:from>
        <xdr:to>
          <xdr:col>4</xdr:col>
          <xdr:colOff>279400</xdr:colOff>
          <xdr:row>60</xdr:row>
          <xdr:rowOff>177800</xdr:rowOff>
        </xdr:to>
        <xdr:sp macro="" textlink="">
          <xdr:nvSpPr>
            <xdr:cNvPr id="6558" name="Check Box 414" hidden="1">
              <a:extLst>
                <a:ext uri="{63B3BB69-23CF-44E3-9099-C40C66FF867C}">
                  <a14:compatExt spid="_x0000_s6558"/>
                </a:ext>
                <a:ext uri="{FF2B5EF4-FFF2-40B4-BE49-F238E27FC236}">
                  <a16:creationId xmlns:a16="http://schemas.microsoft.com/office/drawing/2014/main" id="{00000000-0008-0000-0200-00009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59" name="Check Box 415" hidden="1">
              <a:extLst>
                <a:ext uri="{63B3BB69-23CF-44E3-9099-C40C66FF867C}">
                  <a14:compatExt spid="_x0000_s6559"/>
                </a:ext>
                <a:ext uri="{FF2B5EF4-FFF2-40B4-BE49-F238E27FC236}">
                  <a16:creationId xmlns:a16="http://schemas.microsoft.com/office/drawing/2014/main" id="{00000000-0008-0000-0200-00009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0" name="Check Box 416" hidden="1">
              <a:extLst>
                <a:ext uri="{63B3BB69-23CF-44E3-9099-C40C66FF867C}">
                  <a14:compatExt spid="_x0000_s6560"/>
                </a:ext>
                <a:ext uri="{FF2B5EF4-FFF2-40B4-BE49-F238E27FC236}">
                  <a16:creationId xmlns:a16="http://schemas.microsoft.com/office/drawing/2014/main" id="{00000000-0008-0000-0200-0000A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1" name="Check Box 417" hidden="1">
              <a:extLst>
                <a:ext uri="{63B3BB69-23CF-44E3-9099-C40C66FF867C}">
                  <a14:compatExt spid="_x0000_s6561"/>
                </a:ext>
                <a:ext uri="{FF2B5EF4-FFF2-40B4-BE49-F238E27FC236}">
                  <a16:creationId xmlns:a16="http://schemas.microsoft.com/office/drawing/2014/main" id="{00000000-0008-0000-0200-0000A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2" name="Check Box 418" hidden="1">
              <a:extLst>
                <a:ext uri="{63B3BB69-23CF-44E3-9099-C40C66FF867C}">
                  <a14:compatExt spid="_x0000_s6562"/>
                </a:ext>
                <a:ext uri="{FF2B5EF4-FFF2-40B4-BE49-F238E27FC236}">
                  <a16:creationId xmlns:a16="http://schemas.microsoft.com/office/drawing/2014/main" id="{00000000-0008-0000-0200-0000A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3" name="Check Box 419" hidden="1">
              <a:extLst>
                <a:ext uri="{63B3BB69-23CF-44E3-9099-C40C66FF867C}">
                  <a14:compatExt spid="_x0000_s6563"/>
                </a:ext>
                <a:ext uri="{FF2B5EF4-FFF2-40B4-BE49-F238E27FC236}">
                  <a16:creationId xmlns:a16="http://schemas.microsoft.com/office/drawing/2014/main" id="{00000000-0008-0000-0200-0000A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4" name="Check Box 420" hidden="1">
              <a:extLst>
                <a:ext uri="{63B3BB69-23CF-44E3-9099-C40C66FF867C}">
                  <a14:compatExt spid="_x0000_s6564"/>
                </a:ext>
                <a:ext uri="{FF2B5EF4-FFF2-40B4-BE49-F238E27FC236}">
                  <a16:creationId xmlns:a16="http://schemas.microsoft.com/office/drawing/2014/main" id="{00000000-0008-0000-0200-0000A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5" name="Check Box 421" hidden="1">
              <a:extLst>
                <a:ext uri="{63B3BB69-23CF-44E3-9099-C40C66FF867C}">
                  <a14:compatExt spid="_x0000_s6565"/>
                </a:ext>
                <a:ext uri="{FF2B5EF4-FFF2-40B4-BE49-F238E27FC236}">
                  <a16:creationId xmlns:a16="http://schemas.microsoft.com/office/drawing/2014/main" id="{00000000-0008-0000-0200-0000A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6" name="Check Box 422" hidden="1">
              <a:extLst>
                <a:ext uri="{63B3BB69-23CF-44E3-9099-C40C66FF867C}">
                  <a14:compatExt spid="_x0000_s6566"/>
                </a:ext>
                <a:ext uri="{FF2B5EF4-FFF2-40B4-BE49-F238E27FC236}">
                  <a16:creationId xmlns:a16="http://schemas.microsoft.com/office/drawing/2014/main" id="{00000000-0008-0000-0200-0000A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7" name="Check Box 423" hidden="1">
              <a:extLst>
                <a:ext uri="{63B3BB69-23CF-44E3-9099-C40C66FF867C}">
                  <a14:compatExt spid="_x0000_s6567"/>
                </a:ext>
                <a:ext uri="{FF2B5EF4-FFF2-40B4-BE49-F238E27FC236}">
                  <a16:creationId xmlns:a16="http://schemas.microsoft.com/office/drawing/2014/main" id="{00000000-0008-0000-0200-0000A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8" name="Check Box 424" hidden="1">
              <a:extLst>
                <a:ext uri="{63B3BB69-23CF-44E3-9099-C40C66FF867C}">
                  <a14:compatExt spid="_x0000_s6568"/>
                </a:ext>
                <a:ext uri="{FF2B5EF4-FFF2-40B4-BE49-F238E27FC236}">
                  <a16:creationId xmlns:a16="http://schemas.microsoft.com/office/drawing/2014/main" id="{00000000-0008-0000-0200-0000A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69" name="Check Box 425" hidden="1">
              <a:extLst>
                <a:ext uri="{63B3BB69-23CF-44E3-9099-C40C66FF867C}">
                  <a14:compatExt spid="_x0000_s6569"/>
                </a:ext>
                <a:ext uri="{FF2B5EF4-FFF2-40B4-BE49-F238E27FC236}">
                  <a16:creationId xmlns:a16="http://schemas.microsoft.com/office/drawing/2014/main" id="{00000000-0008-0000-0200-0000A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61</xdr:row>
          <xdr:rowOff>12700</xdr:rowOff>
        </xdr:from>
        <xdr:to>
          <xdr:col>4</xdr:col>
          <xdr:colOff>279400</xdr:colOff>
          <xdr:row>61</xdr:row>
          <xdr:rowOff>177800</xdr:rowOff>
        </xdr:to>
        <xdr:sp macro="" textlink="">
          <xdr:nvSpPr>
            <xdr:cNvPr id="6570" name="Check Box 426" hidden="1">
              <a:extLst>
                <a:ext uri="{63B3BB69-23CF-44E3-9099-C40C66FF867C}">
                  <a14:compatExt spid="_x0000_s6570"/>
                </a:ext>
                <a:ext uri="{FF2B5EF4-FFF2-40B4-BE49-F238E27FC236}">
                  <a16:creationId xmlns:a16="http://schemas.microsoft.com/office/drawing/2014/main" id="{00000000-0008-0000-0200-0000A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1" name="Check Box 427" hidden="1">
              <a:extLst>
                <a:ext uri="{63B3BB69-23CF-44E3-9099-C40C66FF867C}">
                  <a14:compatExt spid="_x0000_s6571"/>
                </a:ext>
                <a:ext uri="{FF2B5EF4-FFF2-40B4-BE49-F238E27FC236}">
                  <a16:creationId xmlns:a16="http://schemas.microsoft.com/office/drawing/2014/main" id="{00000000-0008-0000-0200-0000A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2" name="Check Box 428" hidden="1">
              <a:extLst>
                <a:ext uri="{63B3BB69-23CF-44E3-9099-C40C66FF867C}">
                  <a14:compatExt spid="_x0000_s6572"/>
                </a:ext>
                <a:ext uri="{FF2B5EF4-FFF2-40B4-BE49-F238E27FC236}">
                  <a16:creationId xmlns:a16="http://schemas.microsoft.com/office/drawing/2014/main" id="{00000000-0008-0000-0200-0000A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3" name="Check Box 429" hidden="1">
              <a:extLst>
                <a:ext uri="{63B3BB69-23CF-44E3-9099-C40C66FF867C}">
                  <a14:compatExt spid="_x0000_s6573"/>
                </a:ext>
                <a:ext uri="{FF2B5EF4-FFF2-40B4-BE49-F238E27FC236}">
                  <a16:creationId xmlns:a16="http://schemas.microsoft.com/office/drawing/2014/main" id="{00000000-0008-0000-0200-0000A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4" name="Check Box 430" hidden="1">
              <a:extLst>
                <a:ext uri="{63B3BB69-23CF-44E3-9099-C40C66FF867C}">
                  <a14:compatExt spid="_x0000_s6574"/>
                </a:ext>
                <a:ext uri="{FF2B5EF4-FFF2-40B4-BE49-F238E27FC236}">
                  <a16:creationId xmlns:a16="http://schemas.microsoft.com/office/drawing/2014/main" id="{00000000-0008-0000-0200-0000A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5" name="Check Box 431" hidden="1">
              <a:extLst>
                <a:ext uri="{63B3BB69-23CF-44E3-9099-C40C66FF867C}">
                  <a14:compatExt spid="_x0000_s6575"/>
                </a:ext>
                <a:ext uri="{FF2B5EF4-FFF2-40B4-BE49-F238E27FC236}">
                  <a16:creationId xmlns:a16="http://schemas.microsoft.com/office/drawing/2014/main" id="{00000000-0008-0000-0200-0000A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6" name="Check Box 432" hidden="1">
              <a:extLst>
                <a:ext uri="{63B3BB69-23CF-44E3-9099-C40C66FF867C}">
                  <a14:compatExt spid="_x0000_s6576"/>
                </a:ext>
                <a:ext uri="{FF2B5EF4-FFF2-40B4-BE49-F238E27FC236}">
                  <a16:creationId xmlns:a16="http://schemas.microsoft.com/office/drawing/2014/main" id="{00000000-0008-0000-0200-0000B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7" name="Check Box 433" hidden="1">
              <a:extLst>
                <a:ext uri="{63B3BB69-23CF-44E3-9099-C40C66FF867C}">
                  <a14:compatExt spid="_x0000_s6577"/>
                </a:ext>
                <a:ext uri="{FF2B5EF4-FFF2-40B4-BE49-F238E27FC236}">
                  <a16:creationId xmlns:a16="http://schemas.microsoft.com/office/drawing/2014/main" id="{00000000-0008-0000-0200-0000B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8" name="Check Box 434" hidden="1">
              <a:extLst>
                <a:ext uri="{63B3BB69-23CF-44E3-9099-C40C66FF867C}">
                  <a14:compatExt spid="_x0000_s6578"/>
                </a:ext>
                <a:ext uri="{FF2B5EF4-FFF2-40B4-BE49-F238E27FC236}">
                  <a16:creationId xmlns:a16="http://schemas.microsoft.com/office/drawing/2014/main" id="{00000000-0008-0000-0200-0000B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79" name="Check Box 435" hidden="1">
              <a:extLst>
                <a:ext uri="{63B3BB69-23CF-44E3-9099-C40C66FF867C}">
                  <a14:compatExt spid="_x0000_s6579"/>
                </a:ext>
                <a:ext uri="{FF2B5EF4-FFF2-40B4-BE49-F238E27FC236}">
                  <a16:creationId xmlns:a16="http://schemas.microsoft.com/office/drawing/2014/main" id="{00000000-0008-0000-0200-0000B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0" name="Check Box 436" hidden="1">
              <a:extLst>
                <a:ext uri="{63B3BB69-23CF-44E3-9099-C40C66FF867C}">
                  <a14:compatExt spid="_x0000_s6580"/>
                </a:ext>
                <a:ext uri="{FF2B5EF4-FFF2-40B4-BE49-F238E27FC236}">
                  <a16:creationId xmlns:a16="http://schemas.microsoft.com/office/drawing/2014/main" id="{00000000-0008-0000-0200-0000B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1" name="Check Box 437" hidden="1">
              <a:extLst>
                <a:ext uri="{63B3BB69-23CF-44E3-9099-C40C66FF867C}">
                  <a14:compatExt spid="_x0000_s6581"/>
                </a:ext>
                <a:ext uri="{FF2B5EF4-FFF2-40B4-BE49-F238E27FC236}">
                  <a16:creationId xmlns:a16="http://schemas.microsoft.com/office/drawing/2014/main" id="{00000000-0008-0000-0200-0000B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2" name="Check Box 438" hidden="1">
              <a:extLst>
                <a:ext uri="{63B3BB69-23CF-44E3-9099-C40C66FF867C}">
                  <a14:compatExt spid="_x0000_s6582"/>
                </a:ext>
                <a:ext uri="{FF2B5EF4-FFF2-40B4-BE49-F238E27FC236}">
                  <a16:creationId xmlns:a16="http://schemas.microsoft.com/office/drawing/2014/main" id="{00000000-0008-0000-0200-0000B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3" name="Check Box 439" hidden="1">
              <a:extLst>
                <a:ext uri="{63B3BB69-23CF-44E3-9099-C40C66FF867C}">
                  <a14:compatExt spid="_x0000_s6583"/>
                </a:ext>
                <a:ext uri="{FF2B5EF4-FFF2-40B4-BE49-F238E27FC236}">
                  <a16:creationId xmlns:a16="http://schemas.microsoft.com/office/drawing/2014/main" id="{00000000-0008-0000-0200-0000B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4" name="Check Box 440" hidden="1">
              <a:extLst>
                <a:ext uri="{63B3BB69-23CF-44E3-9099-C40C66FF867C}">
                  <a14:compatExt spid="_x0000_s6584"/>
                </a:ext>
                <a:ext uri="{FF2B5EF4-FFF2-40B4-BE49-F238E27FC236}">
                  <a16:creationId xmlns:a16="http://schemas.microsoft.com/office/drawing/2014/main" id="{00000000-0008-0000-0200-0000B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5" name="Check Box 441" hidden="1">
              <a:extLst>
                <a:ext uri="{63B3BB69-23CF-44E3-9099-C40C66FF867C}">
                  <a14:compatExt spid="_x0000_s6585"/>
                </a:ext>
                <a:ext uri="{FF2B5EF4-FFF2-40B4-BE49-F238E27FC236}">
                  <a16:creationId xmlns:a16="http://schemas.microsoft.com/office/drawing/2014/main" id="{00000000-0008-0000-0200-0000B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6" name="Check Box 442" hidden="1">
              <a:extLst>
                <a:ext uri="{63B3BB69-23CF-44E3-9099-C40C66FF867C}">
                  <a14:compatExt spid="_x0000_s6586"/>
                </a:ext>
                <a:ext uri="{FF2B5EF4-FFF2-40B4-BE49-F238E27FC236}">
                  <a16:creationId xmlns:a16="http://schemas.microsoft.com/office/drawing/2014/main" id="{00000000-0008-0000-0200-0000B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7" name="Check Box 443" hidden="1">
              <a:extLst>
                <a:ext uri="{63B3BB69-23CF-44E3-9099-C40C66FF867C}">
                  <a14:compatExt spid="_x0000_s6587"/>
                </a:ext>
                <a:ext uri="{FF2B5EF4-FFF2-40B4-BE49-F238E27FC236}">
                  <a16:creationId xmlns:a16="http://schemas.microsoft.com/office/drawing/2014/main" id="{00000000-0008-0000-0200-0000B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8" name="Check Box 444" hidden="1">
              <a:extLst>
                <a:ext uri="{63B3BB69-23CF-44E3-9099-C40C66FF867C}">
                  <a14:compatExt spid="_x0000_s6588"/>
                </a:ext>
                <a:ext uri="{FF2B5EF4-FFF2-40B4-BE49-F238E27FC236}">
                  <a16:creationId xmlns:a16="http://schemas.microsoft.com/office/drawing/2014/main" id="{00000000-0008-0000-0200-0000B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89" name="Check Box 445" hidden="1">
              <a:extLst>
                <a:ext uri="{63B3BB69-23CF-44E3-9099-C40C66FF867C}">
                  <a14:compatExt spid="_x0000_s6589"/>
                </a:ext>
                <a:ext uri="{FF2B5EF4-FFF2-40B4-BE49-F238E27FC236}">
                  <a16:creationId xmlns:a16="http://schemas.microsoft.com/office/drawing/2014/main" id="{00000000-0008-0000-0200-0000B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0" name="Check Box 446" hidden="1">
              <a:extLst>
                <a:ext uri="{63B3BB69-23CF-44E3-9099-C40C66FF867C}">
                  <a14:compatExt spid="_x0000_s6590"/>
                </a:ext>
                <a:ext uri="{FF2B5EF4-FFF2-40B4-BE49-F238E27FC236}">
                  <a16:creationId xmlns:a16="http://schemas.microsoft.com/office/drawing/2014/main" id="{00000000-0008-0000-0200-0000B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1" name="Check Box 447" hidden="1">
              <a:extLst>
                <a:ext uri="{63B3BB69-23CF-44E3-9099-C40C66FF867C}">
                  <a14:compatExt spid="_x0000_s6591"/>
                </a:ext>
                <a:ext uri="{FF2B5EF4-FFF2-40B4-BE49-F238E27FC236}">
                  <a16:creationId xmlns:a16="http://schemas.microsoft.com/office/drawing/2014/main" id="{00000000-0008-0000-0200-0000B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2" name="Check Box 448" hidden="1">
              <a:extLst>
                <a:ext uri="{63B3BB69-23CF-44E3-9099-C40C66FF867C}">
                  <a14:compatExt spid="_x0000_s6592"/>
                </a:ext>
                <a:ext uri="{FF2B5EF4-FFF2-40B4-BE49-F238E27FC236}">
                  <a16:creationId xmlns:a16="http://schemas.microsoft.com/office/drawing/2014/main" id="{00000000-0008-0000-0200-0000C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3" name="Check Box 449" hidden="1">
              <a:extLst>
                <a:ext uri="{63B3BB69-23CF-44E3-9099-C40C66FF867C}">
                  <a14:compatExt spid="_x0000_s6593"/>
                </a:ext>
                <a:ext uri="{FF2B5EF4-FFF2-40B4-BE49-F238E27FC236}">
                  <a16:creationId xmlns:a16="http://schemas.microsoft.com/office/drawing/2014/main" id="{00000000-0008-0000-0200-0000C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4" name="Check Box 450" hidden="1">
              <a:extLst>
                <a:ext uri="{63B3BB69-23CF-44E3-9099-C40C66FF867C}">
                  <a14:compatExt spid="_x0000_s6594"/>
                </a:ext>
                <a:ext uri="{FF2B5EF4-FFF2-40B4-BE49-F238E27FC236}">
                  <a16:creationId xmlns:a16="http://schemas.microsoft.com/office/drawing/2014/main" id="{00000000-0008-0000-0200-0000C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5" name="Check Box 451" hidden="1">
              <a:extLst>
                <a:ext uri="{63B3BB69-23CF-44E3-9099-C40C66FF867C}">
                  <a14:compatExt spid="_x0000_s6595"/>
                </a:ext>
                <a:ext uri="{FF2B5EF4-FFF2-40B4-BE49-F238E27FC236}">
                  <a16:creationId xmlns:a16="http://schemas.microsoft.com/office/drawing/2014/main" id="{00000000-0008-0000-0200-0000C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63</xdr:row>
          <xdr:rowOff>12700</xdr:rowOff>
        </xdr:from>
        <xdr:to>
          <xdr:col>4</xdr:col>
          <xdr:colOff>279400</xdr:colOff>
          <xdr:row>63</xdr:row>
          <xdr:rowOff>177800</xdr:rowOff>
        </xdr:to>
        <xdr:sp macro="" textlink="">
          <xdr:nvSpPr>
            <xdr:cNvPr id="6596" name="Check Box 452" hidden="1">
              <a:extLst>
                <a:ext uri="{63B3BB69-23CF-44E3-9099-C40C66FF867C}">
                  <a14:compatExt spid="_x0000_s6596"/>
                </a:ext>
                <a:ext uri="{FF2B5EF4-FFF2-40B4-BE49-F238E27FC236}">
                  <a16:creationId xmlns:a16="http://schemas.microsoft.com/office/drawing/2014/main" id="{00000000-0008-0000-0200-0000C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597" name="Check Box 453" hidden="1">
              <a:extLst>
                <a:ext uri="{63B3BB69-23CF-44E3-9099-C40C66FF867C}">
                  <a14:compatExt spid="_x0000_s6597"/>
                </a:ext>
                <a:ext uri="{FF2B5EF4-FFF2-40B4-BE49-F238E27FC236}">
                  <a16:creationId xmlns:a16="http://schemas.microsoft.com/office/drawing/2014/main" id="{00000000-0008-0000-0200-0000C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598" name="Check Box 454" hidden="1">
              <a:extLst>
                <a:ext uri="{63B3BB69-23CF-44E3-9099-C40C66FF867C}">
                  <a14:compatExt spid="_x0000_s6598"/>
                </a:ext>
                <a:ext uri="{FF2B5EF4-FFF2-40B4-BE49-F238E27FC236}">
                  <a16:creationId xmlns:a16="http://schemas.microsoft.com/office/drawing/2014/main" id="{00000000-0008-0000-0200-0000C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599" name="Check Box 455" hidden="1">
              <a:extLst>
                <a:ext uri="{63B3BB69-23CF-44E3-9099-C40C66FF867C}">
                  <a14:compatExt spid="_x0000_s6599"/>
                </a:ext>
                <a:ext uri="{FF2B5EF4-FFF2-40B4-BE49-F238E27FC236}">
                  <a16:creationId xmlns:a16="http://schemas.microsoft.com/office/drawing/2014/main" id="{00000000-0008-0000-0200-0000C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0" name="Check Box 456" hidden="1">
              <a:extLst>
                <a:ext uri="{63B3BB69-23CF-44E3-9099-C40C66FF867C}">
                  <a14:compatExt spid="_x0000_s6600"/>
                </a:ext>
                <a:ext uri="{FF2B5EF4-FFF2-40B4-BE49-F238E27FC236}">
                  <a16:creationId xmlns:a16="http://schemas.microsoft.com/office/drawing/2014/main" id="{00000000-0008-0000-0200-0000C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1" name="Check Box 457" hidden="1">
              <a:extLst>
                <a:ext uri="{63B3BB69-23CF-44E3-9099-C40C66FF867C}">
                  <a14:compatExt spid="_x0000_s6601"/>
                </a:ext>
                <a:ext uri="{FF2B5EF4-FFF2-40B4-BE49-F238E27FC236}">
                  <a16:creationId xmlns:a16="http://schemas.microsoft.com/office/drawing/2014/main" id="{00000000-0008-0000-0200-0000C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2" name="Check Box 458" hidden="1">
              <a:extLst>
                <a:ext uri="{63B3BB69-23CF-44E3-9099-C40C66FF867C}">
                  <a14:compatExt spid="_x0000_s6602"/>
                </a:ext>
                <a:ext uri="{FF2B5EF4-FFF2-40B4-BE49-F238E27FC236}">
                  <a16:creationId xmlns:a16="http://schemas.microsoft.com/office/drawing/2014/main" id="{00000000-0008-0000-0200-0000C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3" name="Check Box 459" hidden="1">
              <a:extLst>
                <a:ext uri="{63B3BB69-23CF-44E3-9099-C40C66FF867C}">
                  <a14:compatExt spid="_x0000_s6603"/>
                </a:ext>
                <a:ext uri="{FF2B5EF4-FFF2-40B4-BE49-F238E27FC236}">
                  <a16:creationId xmlns:a16="http://schemas.microsoft.com/office/drawing/2014/main" id="{00000000-0008-0000-0200-0000C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4" name="Check Box 460" hidden="1">
              <a:extLst>
                <a:ext uri="{63B3BB69-23CF-44E3-9099-C40C66FF867C}">
                  <a14:compatExt spid="_x0000_s6604"/>
                </a:ext>
                <a:ext uri="{FF2B5EF4-FFF2-40B4-BE49-F238E27FC236}">
                  <a16:creationId xmlns:a16="http://schemas.microsoft.com/office/drawing/2014/main" id="{00000000-0008-0000-0200-0000C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5" name="Check Box 461" hidden="1">
              <a:extLst>
                <a:ext uri="{63B3BB69-23CF-44E3-9099-C40C66FF867C}">
                  <a14:compatExt spid="_x0000_s6605"/>
                </a:ext>
                <a:ext uri="{FF2B5EF4-FFF2-40B4-BE49-F238E27FC236}">
                  <a16:creationId xmlns:a16="http://schemas.microsoft.com/office/drawing/2014/main" id="{00000000-0008-0000-0200-0000C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6" name="Check Box 462" hidden="1">
              <a:extLst>
                <a:ext uri="{63B3BB69-23CF-44E3-9099-C40C66FF867C}">
                  <a14:compatExt spid="_x0000_s6606"/>
                </a:ext>
                <a:ext uri="{FF2B5EF4-FFF2-40B4-BE49-F238E27FC236}">
                  <a16:creationId xmlns:a16="http://schemas.microsoft.com/office/drawing/2014/main" id="{00000000-0008-0000-0200-0000C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7" name="Check Box 463" hidden="1">
              <a:extLst>
                <a:ext uri="{63B3BB69-23CF-44E3-9099-C40C66FF867C}">
                  <a14:compatExt spid="_x0000_s6607"/>
                </a:ext>
                <a:ext uri="{FF2B5EF4-FFF2-40B4-BE49-F238E27FC236}">
                  <a16:creationId xmlns:a16="http://schemas.microsoft.com/office/drawing/2014/main" id="{00000000-0008-0000-0200-0000C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8" name="Check Box 464" hidden="1">
              <a:extLst>
                <a:ext uri="{63B3BB69-23CF-44E3-9099-C40C66FF867C}">
                  <a14:compatExt spid="_x0000_s6608"/>
                </a:ext>
                <a:ext uri="{FF2B5EF4-FFF2-40B4-BE49-F238E27FC236}">
                  <a16:creationId xmlns:a16="http://schemas.microsoft.com/office/drawing/2014/main" id="{00000000-0008-0000-0200-0000D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09" name="Check Box 465" hidden="1">
              <a:extLst>
                <a:ext uri="{63B3BB69-23CF-44E3-9099-C40C66FF867C}">
                  <a14:compatExt spid="_x0000_s6609"/>
                </a:ext>
                <a:ext uri="{FF2B5EF4-FFF2-40B4-BE49-F238E27FC236}">
                  <a16:creationId xmlns:a16="http://schemas.microsoft.com/office/drawing/2014/main" id="{00000000-0008-0000-0200-0000D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0" name="Check Box 466" hidden="1">
              <a:extLst>
                <a:ext uri="{63B3BB69-23CF-44E3-9099-C40C66FF867C}">
                  <a14:compatExt spid="_x0000_s6610"/>
                </a:ext>
                <a:ext uri="{FF2B5EF4-FFF2-40B4-BE49-F238E27FC236}">
                  <a16:creationId xmlns:a16="http://schemas.microsoft.com/office/drawing/2014/main" id="{00000000-0008-0000-0200-0000D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1" name="Check Box 467" hidden="1">
              <a:extLst>
                <a:ext uri="{63B3BB69-23CF-44E3-9099-C40C66FF867C}">
                  <a14:compatExt spid="_x0000_s6611"/>
                </a:ext>
                <a:ext uri="{FF2B5EF4-FFF2-40B4-BE49-F238E27FC236}">
                  <a16:creationId xmlns:a16="http://schemas.microsoft.com/office/drawing/2014/main" id="{00000000-0008-0000-0200-0000D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2" name="Check Box 468" hidden="1">
              <a:extLst>
                <a:ext uri="{63B3BB69-23CF-44E3-9099-C40C66FF867C}">
                  <a14:compatExt spid="_x0000_s6612"/>
                </a:ext>
                <a:ext uri="{FF2B5EF4-FFF2-40B4-BE49-F238E27FC236}">
                  <a16:creationId xmlns:a16="http://schemas.microsoft.com/office/drawing/2014/main" id="{00000000-0008-0000-0200-0000D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3" name="Check Box 469" hidden="1">
              <a:extLst>
                <a:ext uri="{63B3BB69-23CF-44E3-9099-C40C66FF867C}">
                  <a14:compatExt spid="_x0000_s6613"/>
                </a:ext>
                <a:ext uri="{FF2B5EF4-FFF2-40B4-BE49-F238E27FC236}">
                  <a16:creationId xmlns:a16="http://schemas.microsoft.com/office/drawing/2014/main" id="{00000000-0008-0000-0200-0000D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4" name="Check Box 470" hidden="1">
              <a:extLst>
                <a:ext uri="{63B3BB69-23CF-44E3-9099-C40C66FF867C}">
                  <a14:compatExt spid="_x0000_s6614"/>
                </a:ext>
                <a:ext uri="{FF2B5EF4-FFF2-40B4-BE49-F238E27FC236}">
                  <a16:creationId xmlns:a16="http://schemas.microsoft.com/office/drawing/2014/main" id="{00000000-0008-0000-0200-0000D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5" name="Check Box 471" hidden="1">
              <a:extLst>
                <a:ext uri="{63B3BB69-23CF-44E3-9099-C40C66FF867C}">
                  <a14:compatExt spid="_x0000_s6615"/>
                </a:ext>
                <a:ext uri="{FF2B5EF4-FFF2-40B4-BE49-F238E27FC236}">
                  <a16:creationId xmlns:a16="http://schemas.microsoft.com/office/drawing/2014/main" id="{00000000-0008-0000-0200-0000D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6" name="Check Box 472" hidden="1">
              <a:extLst>
                <a:ext uri="{63B3BB69-23CF-44E3-9099-C40C66FF867C}">
                  <a14:compatExt spid="_x0000_s6616"/>
                </a:ext>
                <a:ext uri="{FF2B5EF4-FFF2-40B4-BE49-F238E27FC236}">
                  <a16:creationId xmlns:a16="http://schemas.microsoft.com/office/drawing/2014/main" id="{00000000-0008-0000-0200-0000D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7" name="Check Box 473" hidden="1">
              <a:extLst>
                <a:ext uri="{63B3BB69-23CF-44E3-9099-C40C66FF867C}">
                  <a14:compatExt spid="_x0000_s6617"/>
                </a:ext>
                <a:ext uri="{FF2B5EF4-FFF2-40B4-BE49-F238E27FC236}">
                  <a16:creationId xmlns:a16="http://schemas.microsoft.com/office/drawing/2014/main" id="{00000000-0008-0000-0200-0000D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8" name="Check Box 474" hidden="1">
              <a:extLst>
                <a:ext uri="{63B3BB69-23CF-44E3-9099-C40C66FF867C}">
                  <a14:compatExt spid="_x0000_s6618"/>
                </a:ext>
                <a:ext uri="{FF2B5EF4-FFF2-40B4-BE49-F238E27FC236}">
                  <a16:creationId xmlns:a16="http://schemas.microsoft.com/office/drawing/2014/main" id="{00000000-0008-0000-0200-0000D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19" name="Check Box 475" hidden="1">
              <a:extLst>
                <a:ext uri="{63B3BB69-23CF-44E3-9099-C40C66FF867C}">
                  <a14:compatExt spid="_x0000_s6619"/>
                </a:ext>
                <a:ext uri="{FF2B5EF4-FFF2-40B4-BE49-F238E27FC236}">
                  <a16:creationId xmlns:a16="http://schemas.microsoft.com/office/drawing/2014/main" id="{00000000-0008-0000-0200-0000D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20" name="Check Box 476" hidden="1">
              <a:extLst>
                <a:ext uri="{63B3BB69-23CF-44E3-9099-C40C66FF867C}">
                  <a14:compatExt spid="_x0000_s6620"/>
                </a:ext>
                <a:ext uri="{FF2B5EF4-FFF2-40B4-BE49-F238E27FC236}">
                  <a16:creationId xmlns:a16="http://schemas.microsoft.com/office/drawing/2014/main" id="{00000000-0008-0000-0200-0000D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21" name="Check Box 477" hidden="1">
              <a:extLst>
                <a:ext uri="{63B3BB69-23CF-44E3-9099-C40C66FF867C}">
                  <a14:compatExt spid="_x0000_s6621"/>
                </a:ext>
                <a:ext uri="{FF2B5EF4-FFF2-40B4-BE49-F238E27FC236}">
                  <a16:creationId xmlns:a16="http://schemas.microsoft.com/office/drawing/2014/main" id="{00000000-0008-0000-0200-0000D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22" name="Check Box 478" hidden="1">
              <a:extLst>
                <a:ext uri="{63B3BB69-23CF-44E3-9099-C40C66FF867C}">
                  <a14:compatExt spid="_x0000_s6622"/>
                </a:ext>
                <a:ext uri="{FF2B5EF4-FFF2-40B4-BE49-F238E27FC236}">
                  <a16:creationId xmlns:a16="http://schemas.microsoft.com/office/drawing/2014/main" id="{00000000-0008-0000-0200-0000D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64</xdr:row>
          <xdr:rowOff>12700</xdr:rowOff>
        </xdr:from>
        <xdr:to>
          <xdr:col>4</xdr:col>
          <xdr:colOff>279400</xdr:colOff>
          <xdr:row>64</xdr:row>
          <xdr:rowOff>177800</xdr:rowOff>
        </xdr:to>
        <xdr:sp macro="" textlink="">
          <xdr:nvSpPr>
            <xdr:cNvPr id="6623" name="Check Box 479" hidden="1">
              <a:extLst>
                <a:ext uri="{63B3BB69-23CF-44E3-9099-C40C66FF867C}">
                  <a14:compatExt spid="_x0000_s6623"/>
                </a:ext>
                <a:ext uri="{FF2B5EF4-FFF2-40B4-BE49-F238E27FC236}">
                  <a16:creationId xmlns:a16="http://schemas.microsoft.com/office/drawing/2014/main" id="{00000000-0008-0000-0200-0000D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4" name="Check Box 480" hidden="1">
              <a:extLst>
                <a:ext uri="{63B3BB69-23CF-44E3-9099-C40C66FF867C}">
                  <a14:compatExt spid="_x0000_s6624"/>
                </a:ext>
                <a:ext uri="{FF2B5EF4-FFF2-40B4-BE49-F238E27FC236}">
                  <a16:creationId xmlns:a16="http://schemas.microsoft.com/office/drawing/2014/main" id="{00000000-0008-0000-0200-0000E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5" name="Check Box 481" hidden="1">
              <a:extLst>
                <a:ext uri="{63B3BB69-23CF-44E3-9099-C40C66FF867C}">
                  <a14:compatExt spid="_x0000_s6625"/>
                </a:ext>
                <a:ext uri="{FF2B5EF4-FFF2-40B4-BE49-F238E27FC236}">
                  <a16:creationId xmlns:a16="http://schemas.microsoft.com/office/drawing/2014/main" id="{00000000-0008-0000-0200-0000E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6" name="Check Box 482" hidden="1">
              <a:extLst>
                <a:ext uri="{63B3BB69-23CF-44E3-9099-C40C66FF867C}">
                  <a14:compatExt spid="_x0000_s6626"/>
                </a:ext>
                <a:ext uri="{FF2B5EF4-FFF2-40B4-BE49-F238E27FC236}">
                  <a16:creationId xmlns:a16="http://schemas.microsoft.com/office/drawing/2014/main" id="{00000000-0008-0000-0200-0000E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7" name="Check Box 483" hidden="1">
              <a:extLst>
                <a:ext uri="{63B3BB69-23CF-44E3-9099-C40C66FF867C}">
                  <a14:compatExt spid="_x0000_s6627"/>
                </a:ext>
                <a:ext uri="{FF2B5EF4-FFF2-40B4-BE49-F238E27FC236}">
                  <a16:creationId xmlns:a16="http://schemas.microsoft.com/office/drawing/2014/main" id="{00000000-0008-0000-0200-0000E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8" name="Check Box 484" hidden="1">
              <a:extLst>
                <a:ext uri="{63B3BB69-23CF-44E3-9099-C40C66FF867C}">
                  <a14:compatExt spid="_x0000_s6628"/>
                </a:ext>
                <a:ext uri="{FF2B5EF4-FFF2-40B4-BE49-F238E27FC236}">
                  <a16:creationId xmlns:a16="http://schemas.microsoft.com/office/drawing/2014/main" id="{00000000-0008-0000-0200-0000E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29" name="Check Box 485" hidden="1">
              <a:extLst>
                <a:ext uri="{63B3BB69-23CF-44E3-9099-C40C66FF867C}">
                  <a14:compatExt spid="_x0000_s6629"/>
                </a:ext>
                <a:ext uri="{FF2B5EF4-FFF2-40B4-BE49-F238E27FC236}">
                  <a16:creationId xmlns:a16="http://schemas.microsoft.com/office/drawing/2014/main" id="{00000000-0008-0000-0200-0000E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0" name="Check Box 486" hidden="1">
              <a:extLst>
                <a:ext uri="{63B3BB69-23CF-44E3-9099-C40C66FF867C}">
                  <a14:compatExt spid="_x0000_s6630"/>
                </a:ext>
                <a:ext uri="{FF2B5EF4-FFF2-40B4-BE49-F238E27FC236}">
                  <a16:creationId xmlns:a16="http://schemas.microsoft.com/office/drawing/2014/main" id="{00000000-0008-0000-0200-0000E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1" name="Check Box 487" hidden="1">
              <a:extLst>
                <a:ext uri="{63B3BB69-23CF-44E3-9099-C40C66FF867C}">
                  <a14:compatExt spid="_x0000_s6631"/>
                </a:ext>
                <a:ext uri="{FF2B5EF4-FFF2-40B4-BE49-F238E27FC236}">
                  <a16:creationId xmlns:a16="http://schemas.microsoft.com/office/drawing/2014/main" id="{00000000-0008-0000-0200-0000E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2" name="Check Box 488" hidden="1">
              <a:extLst>
                <a:ext uri="{63B3BB69-23CF-44E3-9099-C40C66FF867C}">
                  <a14:compatExt spid="_x0000_s6632"/>
                </a:ext>
                <a:ext uri="{FF2B5EF4-FFF2-40B4-BE49-F238E27FC236}">
                  <a16:creationId xmlns:a16="http://schemas.microsoft.com/office/drawing/2014/main" id="{00000000-0008-0000-0200-0000E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3" name="Check Box 489" hidden="1">
              <a:extLst>
                <a:ext uri="{63B3BB69-23CF-44E3-9099-C40C66FF867C}">
                  <a14:compatExt spid="_x0000_s6633"/>
                </a:ext>
                <a:ext uri="{FF2B5EF4-FFF2-40B4-BE49-F238E27FC236}">
                  <a16:creationId xmlns:a16="http://schemas.microsoft.com/office/drawing/2014/main" id="{00000000-0008-0000-0200-0000E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4" name="Check Box 490" hidden="1">
              <a:extLst>
                <a:ext uri="{63B3BB69-23CF-44E3-9099-C40C66FF867C}">
                  <a14:compatExt spid="_x0000_s6634"/>
                </a:ext>
                <a:ext uri="{FF2B5EF4-FFF2-40B4-BE49-F238E27FC236}">
                  <a16:creationId xmlns:a16="http://schemas.microsoft.com/office/drawing/2014/main" id="{00000000-0008-0000-0200-0000E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5" name="Check Box 491" hidden="1">
              <a:extLst>
                <a:ext uri="{63B3BB69-23CF-44E3-9099-C40C66FF867C}">
                  <a14:compatExt spid="_x0000_s6635"/>
                </a:ext>
                <a:ext uri="{FF2B5EF4-FFF2-40B4-BE49-F238E27FC236}">
                  <a16:creationId xmlns:a16="http://schemas.microsoft.com/office/drawing/2014/main" id="{00000000-0008-0000-0200-0000E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6" name="Check Box 492" hidden="1">
              <a:extLst>
                <a:ext uri="{63B3BB69-23CF-44E3-9099-C40C66FF867C}">
                  <a14:compatExt spid="_x0000_s6636"/>
                </a:ext>
                <a:ext uri="{FF2B5EF4-FFF2-40B4-BE49-F238E27FC236}">
                  <a16:creationId xmlns:a16="http://schemas.microsoft.com/office/drawing/2014/main" id="{00000000-0008-0000-0200-0000E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7" name="Check Box 493" hidden="1">
              <a:extLst>
                <a:ext uri="{63B3BB69-23CF-44E3-9099-C40C66FF867C}">
                  <a14:compatExt spid="_x0000_s6637"/>
                </a:ext>
                <a:ext uri="{FF2B5EF4-FFF2-40B4-BE49-F238E27FC236}">
                  <a16:creationId xmlns:a16="http://schemas.microsoft.com/office/drawing/2014/main" id="{00000000-0008-0000-0200-0000E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8" name="Check Box 494" hidden="1">
              <a:extLst>
                <a:ext uri="{63B3BB69-23CF-44E3-9099-C40C66FF867C}">
                  <a14:compatExt spid="_x0000_s6638"/>
                </a:ext>
                <a:ext uri="{FF2B5EF4-FFF2-40B4-BE49-F238E27FC236}">
                  <a16:creationId xmlns:a16="http://schemas.microsoft.com/office/drawing/2014/main" id="{00000000-0008-0000-0200-0000E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39" name="Check Box 495" hidden="1">
              <a:extLst>
                <a:ext uri="{63B3BB69-23CF-44E3-9099-C40C66FF867C}">
                  <a14:compatExt spid="_x0000_s6639"/>
                </a:ext>
                <a:ext uri="{FF2B5EF4-FFF2-40B4-BE49-F238E27FC236}">
                  <a16:creationId xmlns:a16="http://schemas.microsoft.com/office/drawing/2014/main" id="{00000000-0008-0000-0200-0000E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0" name="Check Box 496" hidden="1">
              <a:extLst>
                <a:ext uri="{63B3BB69-23CF-44E3-9099-C40C66FF867C}">
                  <a14:compatExt spid="_x0000_s6640"/>
                </a:ext>
                <a:ext uri="{FF2B5EF4-FFF2-40B4-BE49-F238E27FC236}">
                  <a16:creationId xmlns:a16="http://schemas.microsoft.com/office/drawing/2014/main" id="{00000000-0008-0000-0200-0000F0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1" name="Check Box 497" hidden="1">
              <a:extLst>
                <a:ext uri="{63B3BB69-23CF-44E3-9099-C40C66FF867C}">
                  <a14:compatExt spid="_x0000_s6641"/>
                </a:ext>
                <a:ext uri="{FF2B5EF4-FFF2-40B4-BE49-F238E27FC236}">
                  <a16:creationId xmlns:a16="http://schemas.microsoft.com/office/drawing/2014/main" id="{00000000-0008-0000-0200-0000F1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2" name="Check Box 498" hidden="1">
              <a:extLst>
                <a:ext uri="{63B3BB69-23CF-44E3-9099-C40C66FF867C}">
                  <a14:compatExt spid="_x0000_s6642"/>
                </a:ext>
                <a:ext uri="{FF2B5EF4-FFF2-40B4-BE49-F238E27FC236}">
                  <a16:creationId xmlns:a16="http://schemas.microsoft.com/office/drawing/2014/main" id="{00000000-0008-0000-0200-0000F2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3" name="Check Box 499" hidden="1">
              <a:extLst>
                <a:ext uri="{63B3BB69-23CF-44E3-9099-C40C66FF867C}">
                  <a14:compatExt spid="_x0000_s6643"/>
                </a:ext>
                <a:ext uri="{FF2B5EF4-FFF2-40B4-BE49-F238E27FC236}">
                  <a16:creationId xmlns:a16="http://schemas.microsoft.com/office/drawing/2014/main" id="{00000000-0008-0000-0200-0000F3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4" name="Check Box 500" hidden="1">
              <a:extLst>
                <a:ext uri="{63B3BB69-23CF-44E3-9099-C40C66FF867C}">
                  <a14:compatExt spid="_x0000_s6644"/>
                </a:ext>
                <a:ext uri="{FF2B5EF4-FFF2-40B4-BE49-F238E27FC236}">
                  <a16:creationId xmlns:a16="http://schemas.microsoft.com/office/drawing/2014/main" id="{00000000-0008-0000-0200-0000F4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5" name="Check Box 501" hidden="1">
              <a:extLst>
                <a:ext uri="{63B3BB69-23CF-44E3-9099-C40C66FF867C}">
                  <a14:compatExt spid="_x0000_s6645"/>
                </a:ext>
                <a:ext uri="{FF2B5EF4-FFF2-40B4-BE49-F238E27FC236}">
                  <a16:creationId xmlns:a16="http://schemas.microsoft.com/office/drawing/2014/main" id="{00000000-0008-0000-0200-0000F5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6" name="Check Box 502" hidden="1">
              <a:extLst>
                <a:ext uri="{63B3BB69-23CF-44E3-9099-C40C66FF867C}">
                  <a14:compatExt spid="_x0000_s6646"/>
                </a:ext>
                <a:ext uri="{FF2B5EF4-FFF2-40B4-BE49-F238E27FC236}">
                  <a16:creationId xmlns:a16="http://schemas.microsoft.com/office/drawing/2014/main" id="{00000000-0008-0000-0200-0000F6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7" name="Check Box 503" hidden="1">
              <a:extLst>
                <a:ext uri="{63B3BB69-23CF-44E3-9099-C40C66FF867C}">
                  <a14:compatExt spid="_x0000_s6647"/>
                </a:ext>
                <a:ext uri="{FF2B5EF4-FFF2-40B4-BE49-F238E27FC236}">
                  <a16:creationId xmlns:a16="http://schemas.microsoft.com/office/drawing/2014/main" id="{00000000-0008-0000-0200-0000F7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8" name="Check Box 504" hidden="1">
              <a:extLst>
                <a:ext uri="{63B3BB69-23CF-44E3-9099-C40C66FF867C}">
                  <a14:compatExt spid="_x0000_s6648"/>
                </a:ext>
                <a:ext uri="{FF2B5EF4-FFF2-40B4-BE49-F238E27FC236}">
                  <a16:creationId xmlns:a16="http://schemas.microsoft.com/office/drawing/2014/main" id="{00000000-0008-0000-0200-0000F8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49" name="Check Box 505" hidden="1">
              <a:extLst>
                <a:ext uri="{63B3BB69-23CF-44E3-9099-C40C66FF867C}">
                  <a14:compatExt spid="_x0000_s6649"/>
                </a:ext>
                <a:ext uri="{FF2B5EF4-FFF2-40B4-BE49-F238E27FC236}">
                  <a16:creationId xmlns:a16="http://schemas.microsoft.com/office/drawing/2014/main" id="{00000000-0008-0000-0200-0000F9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65</xdr:row>
          <xdr:rowOff>12700</xdr:rowOff>
        </xdr:from>
        <xdr:to>
          <xdr:col>4</xdr:col>
          <xdr:colOff>279400</xdr:colOff>
          <xdr:row>65</xdr:row>
          <xdr:rowOff>177800</xdr:rowOff>
        </xdr:to>
        <xdr:sp macro="" textlink="">
          <xdr:nvSpPr>
            <xdr:cNvPr id="6650" name="Check Box 506" hidden="1">
              <a:extLst>
                <a:ext uri="{63B3BB69-23CF-44E3-9099-C40C66FF867C}">
                  <a14:compatExt spid="_x0000_s6650"/>
                </a:ext>
                <a:ext uri="{FF2B5EF4-FFF2-40B4-BE49-F238E27FC236}">
                  <a16:creationId xmlns:a16="http://schemas.microsoft.com/office/drawing/2014/main" id="{00000000-0008-0000-0200-0000FA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1" name="Check Box 507" hidden="1">
              <a:extLst>
                <a:ext uri="{63B3BB69-23CF-44E3-9099-C40C66FF867C}">
                  <a14:compatExt spid="_x0000_s6651"/>
                </a:ext>
                <a:ext uri="{FF2B5EF4-FFF2-40B4-BE49-F238E27FC236}">
                  <a16:creationId xmlns:a16="http://schemas.microsoft.com/office/drawing/2014/main" id="{00000000-0008-0000-0200-0000FB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2" name="Check Box 508" hidden="1">
              <a:extLst>
                <a:ext uri="{63B3BB69-23CF-44E3-9099-C40C66FF867C}">
                  <a14:compatExt spid="_x0000_s6652"/>
                </a:ext>
                <a:ext uri="{FF2B5EF4-FFF2-40B4-BE49-F238E27FC236}">
                  <a16:creationId xmlns:a16="http://schemas.microsoft.com/office/drawing/2014/main" id="{00000000-0008-0000-0200-0000FC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3" name="Check Box 509" hidden="1">
              <a:extLst>
                <a:ext uri="{63B3BB69-23CF-44E3-9099-C40C66FF867C}">
                  <a14:compatExt spid="_x0000_s6653"/>
                </a:ext>
                <a:ext uri="{FF2B5EF4-FFF2-40B4-BE49-F238E27FC236}">
                  <a16:creationId xmlns:a16="http://schemas.microsoft.com/office/drawing/2014/main" id="{00000000-0008-0000-0200-0000FD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4" name="Check Box 510" hidden="1">
              <a:extLst>
                <a:ext uri="{63B3BB69-23CF-44E3-9099-C40C66FF867C}">
                  <a14:compatExt spid="_x0000_s6654"/>
                </a:ext>
                <a:ext uri="{FF2B5EF4-FFF2-40B4-BE49-F238E27FC236}">
                  <a16:creationId xmlns:a16="http://schemas.microsoft.com/office/drawing/2014/main" id="{00000000-0008-0000-0200-0000FE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5" name="Check Box 511" hidden="1">
              <a:extLst>
                <a:ext uri="{63B3BB69-23CF-44E3-9099-C40C66FF867C}">
                  <a14:compatExt spid="_x0000_s6655"/>
                </a:ext>
                <a:ext uri="{FF2B5EF4-FFF2-40B4-BE49-F238E27FC236}">
                  <a16:creationId xmlns:a16="http://schemas.microsoft.com/office/drawing/2014/main" id="{00000000-0008-0000-0200-0000FF1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6" name="Check Box 512" hidden="1">
              <a:extLst>
                <a:ext uri="{63B3BB69-23CF-44E3-9099-C40C66FF867C}">
                  <a14:compatExt spid="_x0000_s6656"/>
                </a:ext>
                <a:ext uri="{FF2B5EF4-FFF2-40B4-BE49-F238E27FC236}">
                  <a16:creationId xmlns:a16="http://schemas.microsoft.com/office/drawing/2014/main" id="{00000000-0008-0000-0200-00000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7" name="Check Box 513" hidden="1">
              <a:extLst>
                <a:ext uri="{63B3BB69-23CF-44E3-9099-C40C66FF867C}">
                  <a14:compatExt spid="_x0000_s6657"/>
                </a:ext>
                <a:ext uri="{FF2B5EF4-FFF2-40B4-BE49-F238E27FC236}">
                  <a16:creationId xmlns:a16="http://schemas.microsoft.com/office/drawing/2014/main" id="{00000000-0008-0000-0200-00000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8" name="Check Box 514" hidden="1">
              <a:extLst>
                <a:ext uri="{63B3BB69-23CF-44E3-9099-C40C66FF867C}">
                  <a14:compatExt spid="_x0000_s6658"/>
                </a:ext>
                <a:ext uri="{FF2B5EF4-FFF2-40B4-BE49-F238E27FC236}">
                  <a16:creationId xmlns:a16="http://schemas.microsoft.com/office/drawing/2014/main" id="{00000000-0008-0000-0200-00000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59" name="Check Box 515" hidden="1">
              <a:extLst>
                <a:ext uri="{63B3BB69-23CF-44E3-9099-C40C66FF867C}">
                  <a14:compatExt spid="_x0000_s6659"/>
                </a:ext>
                <a:ext uri="{FF2B5EF4-FFF2-40B4-BE49-F238E27FC236}">
                  <a16:creationId xmlns:a16="http://schemas.microsoft.com/office/drawing/2014/main" id="{00000000-0008-0000-0200-00000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0" name="Check Box 516" hidden="1">
              <a:extLst>
                <a:ext uri="{63B3BB69-23CF-44E3-9099-C40C66FF867C}">
                  <a14:compatExt spid="_x0000_s6660"/>
                </a:ext>
                <a:ext uri="{FF2B5EF4-FFF2-40B4-BE49-F238E27FC236}">
                  <a16:creationId xmlns:a16="http://schemas.microsoft.com/office/drawing/2014/main" id="{00000000-0008-0000-0200-00000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1" name="Check Box 517" hidden="1">
              <a:extLst>
                <a:ext uri="{63B3BB69-23CF-44E3-9099-C40C66FF867C}">
                  <a14:compatExt spid="_x0000_s6661"/>
                </a:ext>
                <a:ext uri="{FF2B5EF4-FFF2-40B4-BE49-F238E27FC236}">
                  <a16:creationId xmlns:a16="http://schemas.microsoft.com/office/drawing/2014/main" id="{00000000-0008-0000-0200-00000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2" name="Check Box 518" hidden="1">
              <a:extLst>
                <a:ext uri="{63B3BB69-23CF-44E3-9099-C40C66FF867C}">
                  <a14:compatExt spid="_x0000_s6662"/>
                </a:ext>
                <a:ext uri="{FF2B5EF4-FFF2-40B4-BE49-F238E27FC236}">
                  <a16:creationId xmlns:a16="http://schemas.microsoft.com/office/drawing/2014/main" id="{00000000-0008-0000-0200-00000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3" name="Check Box 519" hidden="1">
              <a:extLst>
                <a:ext uri="{63B3BB69-23CF-44E3-9099-C40C66FF867C}">
                  <a14:compatExt spid="_x0000_s6663"/>
                </a:ext>
                <a:ext uri="{FF2B5EF4-FFF2-40B4-BE49-F238E27FC236}">
                  <a16:creationId xmlns:a16="http://schemas.microsoft.com/office/drawing/2014/main" id="{00000000-0008-0000-0200-00000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4" name="Check Box 520" hidden="1">
              <a:extLst>
                <a:ext uri="{63B3BB69-23CF-44E3-9099-C40C66FF867C}">
                  <a14:compatExt spid="_x0000_s6664"/>
                </a:ext>
                <a:ext uri="{FF2B5EF4-FFF2-40B4-BE49-F238E27FC236}">
                  <a16:creationId xmlns:a16="http://schemas.microsoft.com/office/drawing/2014/main" id="{00000000-0008-0000-0200-00000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5" name="Check Box 521" hidden="1">
              <a:extLst>
                <a:ext uri="{63B3BB69-23CF-44E3-9099-C40C66FF867C}">
                  <a14:compatExt spid="_x0000_s6665"/>
                </a:ext>
                <a:ext uri="{FF2B5EF4-FFF2-40B4-BE49-F238E27FC236}">
                  <a16:creationId xmlns:a16="http://schemas.microsoft.com/office/drawing/2014/main" id="{00000000-0008-0000-0200-00000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6" name="Check Box 522" hidden="1">
              <a:extLst>
                <a:ext uri="{63B3BB69-23CF-44E3-9099-C40C66FF867C}">
                  <a14:compatExt spid="_x0000_s6666"/>
                </a:ext>
                <a:ext uri="{FF2B5EF4-FFF2-40B4-BE49-F238E27FC236}">
                  <a16:creationId xmlns:a16="http://schemas.microsoft.com/office/drawing/2014/main" id="{00000000-0008-0000-0200-00000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7" name="Check Box 523" hidden="1">
              <a:extLst>
                <a:ext uri="{63B3BB69-23CF-44E3-9099-C40C66FF867C}">
                  <a14:compatExt spid="_x0000_s6667"/>
                </a:ext>
                <a:ext uri="{FF2B5EF4-FFF2-40B4-BE49-F238E27FC236}">
                  <a16:creationId xmlns:a16="http://schemas.microsoft.com/office/drawing/2014/main" id="{00000000-0008-0000-0200-00000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8" name="Check Box 524" hidden="1">
              <a:extLst>
                <a:ext uri="{63B3BB69-23CF-44E3-9099-C40C66FF867C}">
                  <a14:compatExt spid="_x0000_s6668"/>
                </a:ext>
                <a:ext uri="{FF2B5EF4-FFF2-40B4-BE49-F238E27FC236}">
                  <a16:creationId xmlns:a16="http://schemas.microsoft.com/office/drawing/2014/main" id="{00000000-0008-0000-0200-00000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69" name="Check Box 525" hidden="1">
              <a:extLst>
                <a:ext uri="{63B3BB69-23CF-44E3-9099-C40C66FF867C}">
                  <a14:compatExt spid="_x0000_s6669"/>
                </a:ext>
                <a:ext uri="{FF2B5EF4-FFF2-40B4-BE49-F238E27FC236}">
                  <a16:creationId xmlns:a16="http://schemas.microsoft.com/office/drawing/2014/main" id="{00000000-0008-0000-0200-00000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0" name="Check Box 526" hidden="1">
              <a:extLst>
                <a:ext uri="{63B3BB69-23CF-44E3-9099-C40C66FF867C}">
                  <a14:compatExt spid="_x0000_s6670"/>
                </a:ext>
                <a:ext uri="{FF2B5EF4-FFF2-40B4-BE49-F238E27FC236}">
                  <a16:creationId xmlns:a16="http://schemas.microsoft.com/office/drawing/2014/main" id="{00000000-0008-0000-0200-00000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1" name="Check Box 527" hidden="1">
              <a:extLst>
                <a:ext uri="{63B3BB69-23CF-44E3-9099-C40C66FF867C}">
                  <a14:compatExt spid="_x0000_s6671"/>
                </a:ext>
                <a:ext uri="{FF2B5EF4-FFF2-40B4-BE49-F238E27FC236}">
                  <a16:creationId xmlns:a16="http://schemas.microsoft.com/office/drawing/2014/main" id="{00000000-0008-0000-0200-00000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2" name="Check Box 528" hidden="1">
              <a:extLst>
                <a:ext uri="{63B3BB69-23CF-44E3-9099-C40C66FF867C}">
                  <a14:compatExt spid="_x0000_s6672"/>
                </a:ext>
                <a:ext uri="{FF2B5EF4-FFF2-40B4-BE49-F238E27FC236}">
                  <a16:creationId xmlns:a16="http://schemas.microsoft.com/office/drawing/2014/main" id="{00000000-0008-0000-0200-00001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3" name="Check Box 529" hidden="1">
              <a:extLst>
                <a:ext uri="{63B3BB69-23CF-44E3-9099-C40C66FF867C}">
                  <a14:compatExt spid="_x0000_s6673"/>
                </a:ext>
                <a:ext uri="{FF2B5EF4-FFF2-40B4-BE49-F238E27FC236}">
                  <a16:creationId xmlns:a16="http://schemas.microsoft.com/office/drawing/2014/main" id="{00000000-0008-0000-0200-00001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4" name="Check Box 530" hidden="1">
              <a:extLst>
                <a:ext uri="{63B3BB69-23CF-44E3-9099-C40C66FF867C}">
                  <a14:compatExt spid="_x0000_s6674"/>
                </a:ext>
                <a:ext uri="{FF2B5EF4-FFF2-40B4-BE49-F238E27FC236}">
                  <a16:creationId xmlns:a16="http://schemas.microsoft.com/office/drawing/2014/main" id="{00000000-0008-0000-0200-00001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5" name="Check Box 531" hidden="1">
              <a:extLst>
                <a:ext uri="{63B3BB69-23CF-44E3-9099-C40C66FF867C}">
                  <a14:compatExt spid="_x0000_s6675"/>
                </a:ext>
                <a:ext uri="{FF2B5EF4-FFF2-40B4-BE49-F238E27FC236}">
                  <a16:creationId xmlns:a16="http://schemas.microsoft.com/office/drawing/2014/main" id="{00000000-0008-0000-0200-00001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6" name="Check Box 532" hidden="1">
              <a:extLst>
                <a:ext uri="{63B3BB69-23CF-44E3-9099-C40C66FF867C}">
                  <a14:compatExt spid="_x0000_s6676"/>
                </a:ext>
                <a:ext uri="{FF2B5EF4-FFF2-40B4-BE49-F238E27FC236}">
                  <a16:creationId xmlns:a16="http://schemas.microsoft.com/office/drawing/2014/main" id="{00000000-0008-0000-0200-00001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66</xdr:row>
          <xdr:rowOff>12700</xdr:rowOff>
        </xdr:from>
        <xdr:to>
          <xdr:col>4</xdr:col>
          <xdr:colOff>279400</xdr:colOff>
          <xdr:row>66</xdr:row>
          <xdr:rowOff>177800</xdr:rowOff>
        </xdr:to>
        <xdr:sp macro="" textlink="">
          <xdr:nvSpPr>
            <xdr:cNvPr id="6677" name="Check Box 533" hidden="1">
              <a:extLst>
                <a:ext uri="{63B3BB69-23CF-44E3-9099-C40C66FF867C}">
                  <a14:compatExt spid="_x0000_s6677"/>
                </a:ext>
                <a:ext uri="{FF2B5EF4-FFF2-40B4-BE49-F238E27FC236}">
                  <a16:creationId xmlns:a16="http://schemas.microsoft.com/office/drawing/2014/main" id="{00000000-0008-0000-0200-00001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78" name="Check Box 534" hidden="1">
              <a:extLst>
                <a:ext uri="{63B3BB69-23CF-44E3-9099-C40C66FF867C}">
                  <a14:compatExt spid="_x0000_s6678"/>
                </a:ext>
                <a:ext uri="{FF2B5EF4-FFF2-40B4-BE49-F238E27FC236}">
                  <a16:creationId xmlns:a16="http://schemas.microsoft.com/office/drawing/2014/main" id="{00000000-0008-0000-0200-00001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79" name="Check Box 535" hidden="1">
              <a:extLst>
                <a:ext uri="{63B3BB69-23CF-44E3-9099-C40C66FF867C}">
                  <a14:compatExt spid="_x0000_s6679"/>
                </a:ext>
                <a:ext uri="{FF2B5EF4-FFF2-40B4-BE49-F238E27FC236}">
                  <a16:creationId xmlns:a16="http://schemas.microsoft.com/office/drawing/2014/main" id="{00000000-0008-0000-0200-00001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0" name="Check Box 536" hidden="1">
              <a:extLst>
                <a:ext uri="{63B3BB69-23CF-44E3-9099-C40C66FF867C}">
                  <a14:compatExt spid="_x0000_s6680"/>
                </a:ext>
                <a:ext uri="{FF2B5EF4-FFF2-40B4-BE49-F238E27FC236}">
                  <a16:creationId xmlns:a16="http://schemas.microsoft.com/office/drawing/2014/main" id="{00000000-0008-0000-0200-00001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1" name="Check Box 537" hidden="1">
              <a:extLst>
                <a:ext uri="{63B3BB69-23CF-44E3-9099-C40C66FF867C}">
                  <a14:compatExt spid="_x0000_s6681"/>
                </a:ext>
                <a:ext uri="{FF2B5EF4-FFF2-40B4-BE49-F238E27FC236}">
                  <a16:creationId xmlns:a16="http://schemas.microsoft.com/office/drawing/2014/main" id="{00000000-0008-0000-0200-00001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2" name="Check Box 538" hidden="1">
              <a:extLst>
                <a:ext uri="{63B3BB69-23CF-44E3-9099-C40C66FF867C}">
                  <a14:compatExt spid="_x0000_s6682"/>
                </a:ext>
                <a:ext uri="{FF2B5EF4-FFF2-40B4-BE49-F238E27FC236}">
                  <a16:creationId xmlns:a16="http://schemas.microsoft.com/office/drawing/2014/main" id="{00000000-0008-0000-0200-00001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3" name="Check Box 539" hidden="1">
              <a:extLst>
                <a:ext uri="{63B3BB69-23CF-44E3-9099-C40C66FF867C}">
                  <a14:compatExt spid="_x0000_s6683"/>
                </a:ext>
                <a:ext uri="{FF2B5EF4-FFF2-40B4-BE49-F238E27FC236}">
                  <a16:creationId xmlns:a16="http://schemas.microsoft.com/office/drawing/2014/main" id="{00000000-0008-0000-0200-00001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4" name="Check Box 540" hidden="1">
              <a:extLst>
                <a:ext uri="{63B3BB69-23CF-44E3-9099-C40C66FF867C}">
                  <a14:compatExt spid="_x0000_s6684"/>
                </a:ext>
                <a:ext uri="{FF2B5EF4-FFF2-40B4-BE49-F238E27FC236}">
                  <a16:creationId xmlns:a16="http://schemas.microsoft.com/office/drawing/2014/main" id="{00000000-0008-0000-0200-00001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5" name="Check Box 541" hidden="1">
              <a:extLst>
                <a:ext uri="{63B3BB69-23CF-44E3-9099-C40C66FF867C}">
                  <a14:compatExt spid="_x0000_s6685"/>
                </a:ext>
                <a:ext uri="{FF2B5EF4-FFF2-40B4-BE49-F238E27FC236}">
                  <a16:creationId xmlns:a16="http://schemas.microsoft.com/office/drawing/2014/main" id="{00000000-0008-0000-0200-00001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6" name="Check Box 542" hidden="1">
              <a:extLst>
                <a:ext uri="{63B3BB69-23CF-44E3-9099-C40C66FF867C}">
                  <a14:compatExt spid="_x0000_s6686"/>
                </a:ext>
                <a:ext uri="{FF2B5EF4-FFF2-40B4-BE49-F238E27FC236}">
                  <a16:creationId xmlns:a16="http://schemas.microsoft.com/office/drawing/2014/main" id="{00000000-0008-0000-0200-00001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7" name="Check Box 543" hidden="1">
              <a:extLst>
                <a:ext uri="{63B3BB69-23CF-44E3-9099-C40C66FF867C}">
                  <a14:compatExt spid="_x0000_s6687"/>
                </a:ext>
                <a:ext uri="{FF2B5EF4-FFF2-40B4-BE49-F238E27FC236}">
                  <a16:creationId xmlns:a16="http://schemas.microsoft.com/office/drawing/2014/main" id="{00000000-0008-0000-0200-00001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8" name="Check Box 544" hidden="1">
              <a:extLst>
                <a:ext uri="{63B3BB69-23CF-44E3-9099-C40C66FF867C}">
                  <a14:compatExt spid="_x0000_s6688"/>
                </a:ext>
                <a:ext uri="{FF2B5EF4-FFF2-40B4-BE49-F238E27FC236}">
                  <a16:creationId xmlns:a16="http://schemas.microsoft.com/office/drawing/2014/main" id="{00000000-0008-0000-0200-00002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89" name="Check Box 545" hidden="1">
              <a:extLst>
                <a:ext uri="{63B3BB69-23CF-44E3-9099-C40C66FF867C}">
                  <a14:compatExt spid="_x0000_s6689"/>
                </a:ext>
                <a:ext uri="{FF2B5EF4-FFF2-40B4-BE49-F238E27FC236}">
                  <a16:creationId xmlns:a16="http://schemas.microsoft.com/office/drawing/2014/main" id="{00000000-0008-0000-0200-00002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0" name="Check Box 546" hidden="1">
              <a:extLst>
                <a:ext uri="{63B3BB69-23CF-44E3-9099-C40C66FF867C}">
                  <a14:compatExt spid="_x0000_s6690"/>
                </a:ext>
                <a:ext uri="{FF2B5EF4-FFF2-40B4-BE49-F238E27FC236}">
                  <a16:creationId xmlns:a16="http://schemas.microsoft.com/office/drawing/2014/main" id="{00000000-0008-0000-0200-00002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1" name="Check Box 547" hidden="1">
              <a:extLst>
                <a:ext uri="{63B3BB69-23CF-44E3-9099-C40C66FF867C}">
                  <a14:compatExt spid="_x0000_s6691"/>
                </a:ext>
                <a:ext uri="{FF2B5EF4-FFF2-40B4-BE49-F238E27FC236}">
                  <a16:creationId xmlns:a16="http://schemas.microsoft.com/office/drawing/2014/main" id="{00000000-0008-0000-0200-00002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2" name="Check Box 548" hidden="1">
              <a:extLst>
                <a:ext uri="{63B3BB69-23CF-44E3-9099-C40C66FF867C}">
                  <a14:compatExt spid="_x0000_s6692"/>
                </a:ext>
                <a:ext uri="{FF2B5EF4-FFF2-40B4-BE49-F238E27FC236}">
                  <a16:creationId xmlns:a16="http://schemas.microsoft.com/office/drawing/2014/main" id="{00000000-0008-0000-0200-00002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3" name="Check Box 549" hidden="1">
              <a:extLst>
                <a:ext uri="{63B3BB69-23CF-44E3-9099-C40C66FF867C}">
                  <a14:compatExt spid="_x0000_s6693"/>
                </a:ext>
                <a:ext uri="{FF2B5EF4-FFF2-40B4-BE49-F238E27FC236}">
                  <a16:creationId xmlns:a16="http://schemas.microsoft.com/office/drawing/2014/main" id="{00000000-0008-0000-0200-00002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4" name="Check Box 550" hidden="1">
              <a:extLst>
                <a:ext uri="{63B3BB69-23CF-44E3-9099-C40C66FF867C}">
                  <a14:compatExt spid="_x0000_s6694"/>
                </a:ext>
                <a:ext uri="{FF2B5EF4-FFF2-40B4-BE49-F238E27FC236}">
                  <a16:creationId xmlns:a16="http://schemas.microsoft.com/office/drawing/2014/main" id="{00000000-0008-0000-0200-00002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5" name="Check Box 551" hidden="1">
              <a:extLst>
                <a:ext uri="{63B3BB69-23CF-44E3-9099-C40C66FF867C}">
                  <a14:compatExt spid="_x0000_s6695"/>
                </a:ext>
                <a:ext uri="{FF2B5EF4-FFF2-40B4-BE49-F238E27FC236}">
                  <a16:creationId xmlns:a16="http://schemas.microsoft.com/office/drawing/2014/main" id="{00000000-0008-0000-0200-00002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6" name="Check Box 552" hidden="1">
              <a:extLst>
                <a:ext uri="{63B3BB69-23CF-44E3-9099-C40C66FF867C}">
                  <a14:compatExt spid="_x0000_s6696"/>
                </a:ext>
                <a:ext uri="{FF2B5EF4-FFF2-40B4-BE49-F238E27FC236}">
                  <a16:creationId xmlns:a16="http://schemas.microsoft.com/office/drawing/2014/main" id="{00000000-0008-0000-0200-00002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7" name="Check Box 553" hidden="1">
              <a:extLst>
                <a:ext uri="{63B3BB69-23CF-44E3-9099-C40C66FF867C}">
                  <a14:compatExt spid="_x0000_s6697"/>
                </a:ext>
                <a:ext uri="{FF2B5EF4-FFF2-40B4-BE49-F238E27FC236}">
                  <a16:creationId xmlns:a16="http://schemas.microsoft.com/office/drawing/2014/main" id="{00000000-0008-0000-0200-00002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8" name="Check Box 554" hidden="1">
              <a:extLst>
                <a:ext uri="{63B3BB69-23CF-44E3-9099-C40C66FF867C}">
                  <a14:compatExt spid="_x0000_s6698"/>
                </a:ext>
                <a:ext uri="{FF2B5EF4-FFF2-40B4-BE49-F238E27FC236}">
                  <a16:creationId xmlns:a16="http://schemas.microsoft.com/office/drawing/2014/main" id="{00000000-0008-0000-0200-00002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699" name="Check Box 555" hidden="1">
              <a:extLst>
                <a:ext uri="{63B3BB69-23CF-44E3-9099-C40C66FF867C}">
                  <a14:compatExt spid="_x0000_s6699"/>
                </a:ext>
                <a:ext uri="{FF2B5EF4-FFF2-40B4-BE49-F238E27FC236}">
                  <a16:creationId xmlns:a16="http://schemas.microsoft.com/office/drawing/2014/main" id="{00000000-0008-0000-0200-00002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0" name="Check Box 556" hidden="1">
              <a:extLst>
                <a:ext uri="{63B3BB69-23CF-44E3-9099-C40C66FF867C}">
                  <a14:compatExt spid="_x0000_s6700"/>
                </a:ext>
                <a:ext uri="{FF2B5EF4-FFF2-40B4-BE49-F238E27FC236}">
                  <a16:creationId xmlns:a16="http://schemas.microsoft.com/office/drawing/2014/main" id="{00000000-0008-0000-0200-00002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1" name="Check Box 557" hidden="1">
              <a:extLst>
                <a:ext uri="{63B3BB69-23CF-44E3-9099-C40C66FF867C}">
                  <a14:compatExt spid="_x0000_s6701"/>
                </a:ext>
                <a:ext uri="{FF2B5EF4-FFF2-40B4-BE49-F238E27FC236}">
                  <a16:creationId xmlns:a16="http://schemas.microsoft.com/office/drawing/2014/main" id="{00000000-0008-0000-0200-00002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2" name="Check Box 558" hidden="1">
              <a:extLst>
                <a:ext uri="{63B3BB69-23CF-44E3-9099-C40C66FF867C}">
                  <a14:compatExt spid="_x0000_s6702"/>
                </a:ext>
                <a:ext uri="{FF2B5EF4-FFF2-40B4-BE49-F238E27FC236}">
                  <a16:creationId xmlns:a16="http://schemas.microsoft.com/office/drawing/2014/main" id="{00000000-0008-0000-0200-00002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3" name="Check Box 559" hidden="1">
              <a:extLst>
                <a:ext uri="{63B3BB69-23CF-44E3-9099-C40C66FF867C}">
                  <a14:compatExt spid="_x0000_s6703"/>
                </a:ext>
                <a:ext uri="{FF2B5EF4-FFF2-40B4-BE49-F238E27FC236}">
                  <a16:creationId xmlns:a16="http://schemas.microsoft.com/office/drawing/2014/main" id="{00000000-0008-0000-0200-00002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4" name="Check Box 560" hidden="1">
              <a:extLst>
                <a:ext uri="{63B3BB69-23CF-44E3-9099-C40C66FF867C}">
                  <a14:compatExt spid="_x0000_s6704"/>
                </a:ext>
                <a:ext uri="{FF2B5EF4-FFF2-40B4-BE49-F238E27FC236}">
                  <a16:creationId xmlns:a16="http://schemas.microsoft.com/office/drawing/2014/main" id="{00000000-0008-0000-0200-00003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68</xdr:row>
          <xdr:rowOff>12700</xdr:rowOff>
        </xdr:from>
        <xdr:to>
          <xdr:col>4</xdr:col>
          <xdr:colOff>279400</xdr:colOff>
          <xdr:row>68</xdr:row>
          <xdr:rowOff>177800</xdr:rowOff>
        </xdr:to>
        <xdr:sp macro="" textlink="">
          <xdr:nvSpPr>
            <xdr:cNvPr id="6705" name="Check Box 561" hidden="1">
              <a:extLst>
                <a:ext uri="{63B3BB69-23CF-44E3-9099-C40C66FF867C}">
                  <a14:compatExt spid="_x0000_s6705"/>
                </a:ext>
                <a:ext uri="{FF2B5EF4-FFF2-40B4-BE49-F238E27FC236}">
                  <a16:creationId xmlns:a16="http://schemas.microsoft.com/office/drawing/2014/main" id="{00000000-0008-0000-0200-00003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06" name="Check Box 562" hidden="1">
              <a:extLst>
                <a:ext uri="{63B3BB69-23CF-44E3-9099-C40C66FF867C}">
                  <a14:compatExt spid="_x0000_s6706"/>
                </a:ext>
                <a:ext uri="{FF2B5EF4-FFF2-40B4-BE49-F238E27FC236}">
                  <a16:creationId xmlns:a16="http://schemas.microsoft.com/office/drawing/2014/main" id="{00000000-0008-0000-0200-00003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07" name="Check Box 563" hidden="1">
              <a:extLst>
                <a:ext uri="{63B3BB69-23CF-44E3-9099-C40C66FF867C}">
                  <a14:compatExt spid="_x0000_s6707"/>
                </a:ext>
                <a:ext uri="{FF2B5EF4-FFF2-40B4-BE49-F238E27FC236}">
                  <a16:creationId xmlns:a16="http://schemas.microsoft.com/office/drawing/2014/main" id="{00000000-0008-0000-0200-00003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08" name="Check Box 564" hidden="1">
              <a:extLst>
                <a:ext uri="{63B3BB69-23CF-44E3-9099-C40C66FF867C}">
                  <a14:compatExt spid="_x0000_s6708"/>
                </a:ext>
                <a:ext uri="{FF2B5EF4-FFF2-40B4-BE49-F238E27FC236}">
                  <a16:creationId xmlns:a16="http://schemas.microsoft.com/office/drawing/2014/main" id="{00000000-0008-0000-0200-00003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09" name="Check Box 565" hidden="1">
              <a:extLst>
                <a:ext uri="{63B3BB69-23CF-44E3-9099-C40C66FF867C}">
                  <a14:compatExt spid="_x0000_s6709"/>
                </a:ext>
                <a:ext uri="{FF2B5EF4-FFF2-40B4-BE49-F238E27FC236}">
                  <a16:creationId xmlns:a16="http://schemas.microsoft.com/office/drawing/2014/main" id="{00000000-0008-0000-0200-00003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0" name="Check Box 566" hidden="1">
              <a:extLst>
                <a:ext uri="{63B3BB69-23CF-44E3-9099-C40C66FF867C}">
                  <a14:compatExt spid="_x0000_s6710"/>
                </a:ext>
                <a:ext uri="{FF2B5EF4-FFF2-40B4-BE49-F238E27FC236}">
                  <a16:creationId xmlns:a16="http://schemas.microsoft.com/office/drawing/2014/main" id="{00000000-0008-0000-0200-00003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1" name="Check Box 567" hidden="1">
              <a:extLst>
                <a:ext uri="{63B3BB69-23CF-44E3-9099-C40C66FF867C}">
                  <a14:compatExt spid="_x0000_s6711"/>
                </a:ext>
                <a:ext uri="{FF2B5EF4-FFF2-40B4-BE49-F238E27FC236}">
                  <a16:creationId xmlns:a16="http://schemas.microsoft.com/office/drawing/2014/main" id="{00000000-0008-0000-0200-00003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2" name="Check Box 568" hidden="1">
              <a:extLst>
                <a:ext uri="{63B3BB69-23CF-44E3-9099-C40C66FF867C}">
                  <a14:compatExt spid="_x0000_s6712"/>
                </a:ext>
                <a:ext uri="{FF2B5EF4-FFF2-40B4-BE49-F238E27FC236}">
                  <a16:creationId xmlns:a16="http://schemas.microsoft.com/office/drawing/2014/main" id="{00000000-0008-0000-0200-00003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3" name="Check Box 569" hidden="1">
              <a:extLst>
                <a:ext uri="{63B3BB69-23CF-44E3-9099-C40C66FF867C}">
                  <a14:compatExt spid="_x0000_s6713"/>
                </a:ext>
                <a:ext uri="{FF2B5EF4-FFF2-40B4-BE49-F238E27FC236}">
                  <a16:creationId xmlns:a16="http://schemas.microsoft.com/office/drawing/2014/main" id="{00000000-0008-0000-0200-00003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4" name="Check Box 570" hidden="1">
              <a:extLst>
                <a:ext uri="{63B3BB69-23CF-44E3-9099-C40C66FF867C}">
                  <a14:compatExt spid="_x0000_s6714"/>
                </a:ext>
                <a:ext uri="{FF2B5EF4-FFF2-40B4-BE49-F238E27FC236}">
                  <a16:creationId xmlns:a16="http://schemas.microsoft.com/office/drawing/2014/main" id="{00000000-0008-0000-0200-00003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5" name="Check Box 571" hidden="1">
              <a:extLst>
                <a:ext uri="{63B3BB69-23CF-44E3-9099-C40C66FF867C}">
                  <a14:compatExt spid="_x0000_s6715"/>
                </a:ext>
                <a:ext uri="{FF2B5EF4-FFF2-40B4-BE49-F238E27FC236}">
                  <a16:creationId xmlns:a16="http://schemas.microsoft.com/office/drawing/2014/main" id="{00000000-0008-0000-0200-00003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6" name="Check Box 572" hidden="1">
              <a:extLst>
                <a:ext uri="{63B3BB69-23CF-44E3-9099-C40C66FF867C}">
                  <a14:compatExt spid="_x0000_s6716"/>
                </a:ext>
                <a:ext uri="{FF2B5EF4-FFF2-40B4-BE49-F238E27FC236}">
                  <a16:creationId xmlns:a16="http://schemas.microsoft.com/office/drawing/2014/main" id="{00000000-0008-0000-0200-00003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7" name="Check Box 573" hidden="1">
              <a:extLst>
                <a:ext uri="{63B3BB69-23CF-44E3-9099-C40C66FF867C}">
                  <a14:compatExt spid="_x0000_s6717"/>
                </a:ext>
                <a:ext uri="{FF2B5EF4-FFF2-40B4-BE49-F238E27FC236}">
                  <a16:creationId xmlns:a16="http://schemas.microsoft.com/office/drawing/2014/main" id="{00000000-0008-0000-0200-00003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8" name="Check Box 574" hidden="1">
              <a:extLst>
                <a:ext uri="{63B3BB69-23CF-44E3-9099-C40C66FF867C}">
                  <a14:compatExt spid="_x0000_s6718"/>
                </a:ext>
                <a:ext uri="{FF2B5EF4-FFF2-40B4-BE49-F238E27FC236}">
                  <a16:creationId xmlns:a16="http://schemas.microsoft.com/office/drawing/2014/main" id="{00000000-0008-0000-0200-00003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19" name="Check Box 575" hidden="1">
              <a:extLst>
                <a:ext uri="{63B3BB69-23CF-44E3-9099-C40C66FF867C}">
                  <a14:compatExt spid="_x0000_s6719"/>
                </a:ext>
                <a:ext uri="{FF2B5EF4-FFF2-40B4-BE49-F238E27FC236}">
                  <a16:creationId xmlns:a16="http://schemas.microsoft.com/office/drawing/2014/main" id="{00000000-0008-0000-0200-00003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0" name="Check Box 576" hidden="1">
              <a:extLst>
                <a:ext uri="{63B3BB69-23CF-44E3-9099-C40C66FF867C}">
                  <a14:compatExt spid="_x0000_s6720"/>
                </a:ext>
                <a:ext uri="{FF2B5EF4-FFF2-40B4-BE49-F238E27FC236}">
                  <a16:creationId xmlns:a16="http://schemas.microsoft.com/office/drawing/2014/main" id="{00000000-0008-0000-0200-00004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1" name="Check Box 577" hidden="1">
              <a:extLst>
                <a:ext uri="{63B3BB69-23CF-44E3-9099-C40C66FF867C}">
                  <a14:compatExt spid="_x0000_s6721"/>
                </a:ext>
                <a:ext uri="{FF2B5EF4-FFF2-40B4-BE49-F238E27FC236}">
                  <a16:creationId xmlns:a16="http://schemas.microsoft.com/office/drawing/2014/main" id="{00000000-0008-0000-0200-00004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2" name="Check Box 578" hidden="1">
              <a:extLst>
                <a:ext uri="{63B3BB69-23CF-44E3-9099-C40C66FF867C}">
                  <a14:compatExt spid="_x0000_s6722"/>
                </a:ext>
                <a:ext uri="{FF2B5EF4-FFF2-40B4-BE49-F238E27FC236}">
                  <a16:creationId xmlns:a16="http://schemas.microsoft.com/office/drawing/2014/main" id="{00000000-0008-0000-0200-00004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3" name="Check Box 579" hidden="1">
              <a:extLst>
                <a:ext uri="{63B3BB69-23CF-44E3-9099-C40C66FF867C}">
                  <a14:compatExt spid="_x0000_s6723"/>
                </a:ext>
                <a:ext uri="{FF2B5EF4-FFF2-40B4-BE49-F238E27FC236}">
                  <a16:creationId xmlns:a16="http://schemas.microsoft.com/office/drawing/2014/main" id="{00000000-0008-0000-0200-00004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4" name="Check Box 580" hidden="1">
              <a:extLst>
                <a:ext uri="{63B3BB69-23CF-44E3-9099-C40C66FF867C}">
                  <a14:compatExt spid="_x0000_s6724"/>
                </a:ext>
                <a:ext uri="{FF2B5EF4-FFF2-40B4-BE49-F238E27FC236}">
                  <a16:creationId xmlns:a16="http://schemas.microsoft.com/office/drawing/2014/main" id="{00000000-0008-0000-0200-00004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5" name="Check Box 581" hidden="1">
              <a:extLst>
                <a:ext uri="{63B3BB69-23CF-44E3-9099-C40C66FF867C}">
                  <a14:compatExt spid="_x0000_s6725"/>
                </a:ext>
                <a:ext uri="{FF2B5EF4-FFF2-40B4-BE49-F238E27FC236}">
                  <a16:creationId xmlns:a16="http://schemas.microsoft.com/office/drawing/2014/main" id="{00000000-0008-0000-0200-00004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6" name="Check Box 582" hidden="1">
              <a:extLst>
                <a:ext uri="{63B3BB69-23CF-44E3-9099-C40C66FF867C}">
                  <a14:compatExt spid="_x0000_s6726"/>
                </a:ext>
                <a:ext uri="{FF2B5EF4-FFF2-40B4-BE49-F238E27FC236}">
                  <a16:creationId xmlns:a16="http://schemas.microsoft.com/office/drawing/2014/main" id="{00000000-0008-0000-0200-00004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7" name="Check Box 583" hidden="1">
              <a:extLst>
                <a:ext uri="{63B3BB69-23CF-44E3-9099-C40C66FF867C}">
                  <a14:compatExt spid="_x0000_s6727"/>
                </a:ext>
                <a:ext uri="{FF2B5EF4-FFF2-40B4-BE49-F238E27FC236}">
                  <a16:creationId xmlns:a16="http://schemas.microsoft.com/office/drawing/2014/main" id="{00000000-0008-0000-0200-00004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8" name="Check Box 584" hidden="1">
              <a:extLst>
                <a:ext uri="{63B3BB69-23CF-44E3-9099-C40C66FF867C}">
                  <a14:compatExt spid="_x0000_s6728"/>
                </a:ext>
                <a:ext uri="{FF2B5EF4-FFF2-40B4-BE49-F238E27FC236}">
                  <a16:creationId xmlns:a16="http://schemas.microsoft.com/office/drawing/2014/main" id="{00000000-0008-0000-0200-00004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29" name="Check Box 585" hidden="1">
              <a:extLst>
                <a:ext uri="{63B3BB69-23CF-44E3-9099-C40C66FF867C}">
                  <a14:compatExt spid="_x0000_s6729"/>
                </a:ext>
                <a:ext uri="{FF2B5EF4-FFF2-40B4-BE49-F238E27FC236}">
                  <a16:creationId xmlns:a16="http://schemas.microsoft.com/office/drawing/2014/main" id="{00000000-0008-0000-0200-00004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30" name="Check Box 586" hidden="1">
              <a:extLst>
                <a:ext uri="{63B3BB69-23CF-44E3-9099-C40C66FF867C}">
                  <a14:compatExt spid="_x0000_s6730"/>
                </a:ext>
                <a:ext uri="{FF2B5EF4-FFF2-40B4-BE49-F238E27FC236}">
                  <a16:creationId xmlns:a16="http://schemas.microsoft.com/office/drawing/2014/main" id="{00000000-0008-0000-0200-00004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31" name="Check Box 587" hidden="1">
              <a:extLst>
                <a:ext uri="{63B3BB69-23CF-44E3-9099-C40C66FF867C}">
                  <a14:compatExt spid="_x0000_s6731"/>
                </a:ext>
                <a:ext uri="{FF2B5EF4-FFF2-40B4-BE49-F238E27FC236}">
                  <a16:creationId xmlns:a16="http://schemas.microsoft.com/office/drawing/2014/main" id="{00000000-0008-0000-0200-00004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32" name="Check Box 588" hidden="1">
              <a:extLst>
                <a:ext uri="{63B3BB69-23CF-44E3-9099-C40C66FF867C}">
                  <a14:compatExt spid="_x0000_s6732"/>
                </a:ext>
                <a:ext uri="{FF2B5EF4-FFF2-40B4-BE49-F238E27FC236}">
                  <a16:creationId xmlns:a16="http://schemas.microsoft.com/office/drawing/2014/main" id="{00000000-0008-0000-0200-00004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33" name="Check Box 589" hidden="1">
              <a:extLst>
                <a:ext uri="{63B3BB69-23CF-44E3-9099-C40C66FF867C}">
                  <a14:compatExt spid="_x0000_s6733"/>
                </a:ext>
                <a:ext uri="{FF2B5EF4-FFF2-40B4-BE49-F238E27FC236}">
                  <a16:creationId xmlns:a16="http://schemas.microsoft.com/office/drawing/2014/main" id="{00000000-0008-0000-0200-00004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69</xdr:row>
          <xdr:rowOff>12700</xdr:rowOff>
        </xdr:from>
        <xdr:to>
          <xdr:col>4</xdr:col>
          <xdr:colOff>279400</xdr:colOff>
          <xdr:row>69</xdr:row>
          <xdr:rowOff>177800</xdr:rowOff>
        </xdr:to>
        <xdr:sp macro="" textlink="">
          <xdr:nvSpPr>
            <xdr:cNvPr id="6734" name="Check Box 590" hidden="1">
              <a:extLst>
                <a:ext uri="{63B3BB69-23CF-44E3-9099-C40C66FF867C}">
                  <a14:compatExt spid="_x0000_s6734"/>
                </a:ext>
                <a:ext uri="{FF2B5EF4-FFF2-40B4-BE49-F238E27FC236}">
                  <a16:creationId xmlns:a16="http://schemas.microsoft.com/office/drawing/2014/main" id="{00000000-0008-0000-0200-00004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35" name="Check Box 591" hidden="1">
              <a:extLst>
                <a:ext uri="{63B3BB69-23CF-44E3-9099-C40C66FF867C}">
                  <a14:compatExt spid="_x0000_s6735"/>
                </a:ext>
                <a:ext uri="{FF2B5EF4-FFF2-40B4-BE49-F238E27FC236}">
                  <a16:creationId xmlns:a16="http://schemas.microsoft.com/office/drawing/2014/main" id="{00000000-0008-0000-0200-00004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36" name="Check Box 592" hidden="1">
              <a:extLst>
                <a:ext uri="{63B3BB69-23CF-44E3-9099-C40C66FF867C}">
                  <a14:compatExt spid="_x0000_s6736"/>
                </a:ext>
                <a:ext uri="{FF2B5EF4-FFF2-40B4-BE49-F238E27FC236}">
                  <a16:creationId xmlns:a16="http://schemas.microsoft.com/office/drawing/2014/main" id="{00000000-0008-0000-0200-00005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37" name="Check Box 593" hidden="1">
              <a:extLst>
                <a:ext uri="{63B3BB69-23CF-44E3-9099-C40C66FF867C}">
                  <a14:compatExt spid="_x0000_s6737"/>
                </a:ext>
                <a:ext uri="{FF2B5EF4-FFF2-40B4-BE49-F238E27FC236}">
                  <a16:creationId xmlns:a16="http://schemas.microsoft.com/office/drawing/2014/main" id="{00000000-0008-0000-0200-00005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38" name="Check Box 594" hidden="1">
              <a:extLst>
                <a:ext uri="{63B3BB69-23CF-44E3-9099-C40C66FF867C}">
                  <a14:compatExt spid="_x0000_s6738"/>
                </a:ext>
                <a:ext uri="{FF2B5EF4-FFF2-40B4-BE49-F238E27FC236}">
                  <a16:creationId xmlns:a16="http://schemas.microsoft.com/office/drawing/2014/main" id="{00000000-0008-0000-0200-00005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39" name="Check Box 595" hidden="1">
              <a:extLst>
                <a:ext uri="{63B3BB69-23CF-44E3-9099-C40C66FF867C}">
                  <a14:compatExt spid="_x0000_s6739"/>
                </a:ext>
                <a:ext uri="{FF2B5EF4-FFF2-40B4-BE49-F238E27FC236}">
                  <a16:creationId xmlns:a16="http://schemas.microsoft.com/office/drawing/2014/main" id="{00000000-0008-0000-0200-00005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0" name="Check Box 596" hidden="1">
              <a:extLst>
                <a:ext uri="{63B3BB69-23CF-44E3-9099-C40C66FF867C}">
                  <a14:compatExt spid="_x0000_s6740"/>
                </a:ext>
                <a:ext uri="{FF2B5EF4-FFF2-40B4-BE49-F238E27FC236}">
                  <a16:creationId xmlns:a16="http://schemas.microsoft.com/office/drawing/2014/main" id="{00000000-0008-0000-0200-00005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1" name="Check Box 597" hidden="1">
              <a:extLst>
                <a:ext uri="{63B3BB69-23CF-44E3-9099-C40C66FF867C}">
                  <a14:compatExt spid="_x0000_s6741"/>
                </a:ext>
                <a:ext uri="{FF2B5EF4-FFF2-40B4-BE49-F238E27FC236}">
                  <a16:creationId xmlns:a16="http://schemas.microsoft.com/office/drawing/2014/main" id="{00000000-0008-0000-0200-00005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2" name="Check Box 598" hidden="1">
              <a:extLst>
                <a:ext uri="{63B3BB69-23CF-44E3-9099-C40C66FF867C}">
                  <a14:compatExt spid="_x0000_s6742"/>
                </a:ext>
                <a:ext uri="{FF2B5EF4-FFF2-40B4-BE49-F238E27FC236}">
                  <a16:creationId xmlns:a16="http://schemas.microsoft.com/office/drawing/2014/main" id="{00000000-0008-0000-0200-00005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3" name="Check Box 599" hidden="1">
              <a:extLst>
                <a:ext uri="{63B3BB69-23CF-44E3-9099-C40C66FF867C}">
                  <a14:compatExt spid="_x0000_s6743"/>
                </a:ext>
                <a:ext uri="{FF2B5EF4-FFF2-40B4-BE49-F238E27FC236}">
                  <a16:creationId xmlns:a16="http://schemas.microsoft.com/office/drawing/2014/main" id="{00000000-0008-0000-0200-00005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4" name="Check Box 600" hidden="1">
              <a:extLst>
                <a:ext uri="{63B3BB69-23CF-44E3-9099-C40C66FF867C}">
                  <a14:compatExt spid="_x0000_s6744"/>
                </a:ext>
                <a:ext uri="{FF2B5EF4-FFF2-40B4-BE49-F238E27FC236}">
                  <a16:creationId xmlns:a16="http://schemas.microsoft.com/office/drawing/2014/main" id="{00000000-0008-0000-0200-00005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5" name="Check Box 601" hidden="1">
              <a:extLst>
                <a:ext uri="{63B3BB69-23CF-44E3-9099-C40C66FF867C}">
                  <a14:compatExt spid="_x0000_s6745"/>
                </a:ext>
                <a:ext uri="{FF2B5EF4-FFF2-40B4-BE49-F238E27FC236}">
                  <a16:creationId xmlns:a16="http://schemas.microsoft.com/office/drawing/2014/main" id="{00000000-0008-0000-0200-00005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6" name="Check Box 602" hidden="1">
              <a:extLst>
                <a:ext uri="{63B3BB69-23CF-44E3-9099-C40C66FF867C}">
                  <a14:compatExt spid="_x0000_s6746"/>
                </a:ext>
                <a:ext uri="{FF2B5EF4-FFF2-40B4-BE49-F238E27FC236}">
                  <a16:creationId xmlns:a16="http://schemas.microsoft.com/office/drawing/2014/main" id="{00000000-0008-0000-0200-00005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7" name="Check Box 603" hidden="1">
              <a:extLst>
                <a:ext uri="{63B3BB69-23CF-44E3-9099-C40C66FF867C}">
                  <a14:compatExt spid="_x0000_s6747"/>
                </a:ext>
                <a:ext uri="{FF2B5EF4-FFF2-40B4-BE49-F238E27FC236}">
                  <a16:creationId xmlns:a16="http://schemas.microsoft.com/office/drawing/2014/main" id="{00000000-0008-0000-0200-00005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8" name="Check Box 604" hidden="1">
              <a:extLst>
                <a:ext uri="{63B3BB69-23CF-44E3-9099-C40C66FF867C}">
                  <a14:compatExt spid="_x0000_s6748"/>
                </a:ext>
                <a:ext uri="{FF2B5EF4-FFF2-40B4-BE49-F238E27FC236}">
                  <a16:creationId xmlns:a16="http://schemas.microsoft.com/office/drawing/2014/main" id="{00000000-0008-0000-0200-00005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49" name="Check Box 605" hidden="1">
              <a:extLst>
                <a:ext uri="{63B3BB69-23CF-44E3-9099-C40C66FF867C}">
                  <a14:compatExt spid="_x0000_s6749"/>
                </a:ext>
                <a:ext uri="{FF2B5EF4-FFF2-40B4-BE49-F238E27FC236}">
                  <a16:creationId xmlns:a16="http://schemas.microsoft.com/office/drawing/2014/main" id="{00000000-0008-0000-0200-00005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0" name="Check Box 606" hidden="1">
              <a:extLst>
                <a:ext uri="{63B3BB69-23CF-44E3-9099-C40C66FF867C}">
                  <a14:compatExt spid="_x0000_s6750"/>
                </a:ext>
                <a:ext uri="{FF2B5EF4-FFF2-40B4-BE49-F238E27FC236}">
                  <a16:creationId xmlns:a16="http://schemas.microsoft.com/office/drawing/2014/main" id="{00000000-0008-0000-0200-00005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1" name="Check Box 607" hidden="1">
              <a:extLst>
                <a:ext uri="{63B3BB69-23CF-44E3-9099-C40C66FF867C}">
                  <a14:compatExt spid="_x0000_s6751"/>
                </a:ext>
                <a:ext uri="{FF2B5EF4-FFF2-40B4-BE49-F238E27FC236}">
                  <a16:creationId xmlns:a16="http://schemas.microsoft.com/office/drawing/2014/main" id="{00000000-0008-0000-0200-00005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2" name="Check Box 608" hidden="1">
              <a:extLst>
                <a:ext uri="{63B3BB69-23CF-44E3-9099-C40C66FF867C}">
                  <a14:compatExt spid="_x0000_s6752"/>
                </a:ext>
                <a:ext uri="{FF2B5EF4-FFF2-40B4-BE49-F238E27FC236}">
                  <a16:creationId xmlns:a16="http://schemas.microsoft.com/office/drawing/2014/main" id="{00000000-0008-0000-0200-00006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3" name="Check Box 609" hidden="1">
              <a:extLst>
                <a:ext uri="{63B3BB69-23CF-44E3-9099-C40C66FF867C}">
                  <a14:compatExt spid="_x0000_s6753"/>
                </a:ext>
                <a:ext uri="{FF2B5EF4-FFF2-40B4-BE49-F238E27FC236}">
                  <a16:creationId xmlns:a16="http://schemas.microsoft.com/office/drawing/2014/main" id="{00000000-0008-0000-0200-00006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4" name="Check Box 610" hidden="1">
              <a:extLst>
                <a:ext uri="{63B3BB69-23CF-44E3-9099-C40C66FF867C}">
                  <a14:compatExt spid="_x0000_s6754"/>
                </a:ext>
                <a:ext uri="{FF2B5EF4-FFF2-40B4-BE49-F238E27FC236}">
                  <a16:creationId xmlns:a16="http://schemas.microsoft.com/office/drawing/2014/main" id="{00000000-0008-0000-0200-00006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5" name="Check Box 611" hidden="1">
              <a:extLst>
                <a:ext uri="{63B3BB69-23CF-44E3-9099-C40C66FF867C}">
                  <a14:compatExt spid="_x0000_s6755"/>
                </a:ext>
                <a:ext uri="{FF2B5EF4-FFF2-40B4-BE49-F238E27FC236}">
                  <a16:creationId xmlns:a16="http://schemas.microsoft.com/office/drawing/2014/main" id="{00000000-0008-0000-0200-00006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6" name="Check Box 612" hidden="1">
              <a:extLst>
                <a:ext uri="{63B3BB69-23CF-44E3-9099-C40C66FF867C}">
                  <a14:compatExt spid="_x0000_s6756"/>
                </a:ext>
                <a:ext uri="{FF2B5EF4-FFF2-40B4-BE49-F238E27FC236}">
                  <a16:creationId xmlns:a16="http://schemas.microsoft.com/office/drawing/2014/main" id="{00000000-0008-0000-0200-00006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7" name="Check Box 613" hidden="1">
              <a:extLst>
                <a:ext uri="{63B3BB69-23CF-44E3-9099-C40C66FF867C}">
                  <a14:compatExt spid="_x0000_s6757"/>
                </a:ext>
                <a:ext uri="{FF2B5EF4-FFF2-40B4-BE49-F238E27FC236}">
                  <a16:creationId xmlns:a16="http://schemas.microsoft.com/office/drawing/2014/main" id="{00000000-0008-0000-0200-00006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8" name="Check Box 614" hidden="1">
              <a:extLst>
                <a:ext uri="{63B3BB69-23CF-44E3-9099-C40C66FF867C}">
                  <a14:compatExt spid="_x0000_s6758"/>
                </a:ext>
                <a:ext uri="{FF2B5EF4-FFF2-40B4-BE49-F238E27FC236}">
                  <a16:creationId xmlns:a16="http://schemas.microsoft.com/office/drawing/2014/main" id="{00000000-0008-0000-0200-00006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59" name="Check Box 615" hidden="1">
              <a:extLst>
                <a:ext uri="{63B3BB69-23CF-44E3-9099-C40C66FF867C}">
                  <a14:compatExt spid="_x0000_s6759"/>
                </a:ext>
                <a:ext uri="{FF2B5EF4-FFF2-40B4-BE49-F238E27FC236}">
                  <a16:creationId xmlns:a16="http://schemas.microsoft.com/office/drawing/2014/main" id="{00000000-0008-0000-0200-00006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60" name="Check Box 616" hidden="1">
              <a:extLst>
                <a:ext uri="{63B3BB69-23CF-44E3-9099-C40C66FF867C}">
                  <a14:compatExt spid="_x0000_s6760"/>
                </a:ext>
                <a:ext uri="{FF2B5EF4-FFF2-40B4-BE49-F238E27FC236}">
                  <a16:creationId xmlns:a16="http://schemas.microsoft.com/office/drawing/2014/main" id="{00000000-0008-0000-0200-00006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61" name="Check Box 617" hidden="1">
              <a:extLst>
                <a:ext uri="{63B3BB69-23CF-44E3-9099-C40C66FF867C}">
                  <a14:compatExt spid="_x0000_s6761"/>
                </a:ext>
                <a:ext uri="{FF2B5EF4-FFF2-40B4-BE49-F238E27FC236}">
                  <a16:creationId xmlns:a16="http://schemas.microsoft.com/office/drawing/2014/main" id="{00000000-0008-0000-0200-00006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62" name="Check Box 618" hidden="1">
              <a:extLst>
                <a:ext uri="{63B3BB69-23CF-44E3-9099-C40C66FF867C}">
                  <a14:compatExt spid="_x0000_s6762"/>
                </a:ext>
                <a:ext uri="{FF2B5EF4-FFF2-40B4-BE49-F238E27FC236}">
                  <a16:creationId xmlns:a16="http://schemas.microsoft.com/office/drawing/2014/main" id="{00000000-0008-0000-0200-00006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70</xdr:row>
          <xdr:rowOff>12700</xdr:rowOff>
        </xdr:from>
        <xdr:to>
          <xdr:col>4</xdr:col>
          <xdr:colOff>279400</xdr:colOff>
          <xdr:row>70</xdr:row>
          <xdr:rowOff>177800</xdr:rowOff>
        </xdr:to>
        <xdr:sp macro="" textlink="">
          <xdr:nvSpPr>
            <xdr:cNvPr id="6763" name="Check Box 619" hidden="1">
              <a:extLst>
                <a:ext uri="{63B3BB69-23CF-44E3-9099-C40C66FF867C}">
                  <a14:compatExt spid="_x0000_s6763"/>
                </a:ext>
                <a:ext uri="{FF2B5EF4-FFF2-40B4-BE49-F238E27FC236}">
                  <a16:creationId xmlns:a16="http://schemas.microsoft.com/office/drawing/2014/main" id="{00000000-0008-0000-0200-00006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4" name="Check Box 620" hidden="1">
              <a:extLst>
                <a:ext uri="{63B3BB69-23CF-44E3-9099-C40C66FF867C}">
                  <a14:compatExt spid="_x0000_s6764"/>
                </a:ext>
                <a:ext uri="{FF2B5EF4-FFF2-40B4-BE49-F238E27FC236}">
                  <a16:creationId xmlns:a16="http://schemas.microsoft.com/office/drawing/2014/main" id="{00000000-0008-0000-0200-00006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5" name="Check Box 621" hidden="1">
              <a:extLst>
                <a:ext uri="{63B3BB69-23CF-44E3-9099-C40C66FF867C}">
                  <a14:compatExt spid="_x0000_s6765"/>
                </a:ext>
                <a:ext uri="{FF2B5EF4-FFF2-40B4-BE49-F238E27FC236}">
                  <a16:creationId xmlns:a16="http://schemas.microsoft.com/office/drawing/2014/main" id="{00000000-0008-0000-0200-00006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6" name="Check Box 622" hidden="1">
              <a:extLst>
                <a:ext uri="{63B3BB69-23CF-44E3-9099-C40C66FF867C}">
                  <a14:compatExt spid="_x0000_s6766"/>
                </a:ext>
                <a:ext uri="{FF2B5EF4-FFF2-40B4-BE49-F238E27FC236}">
                  <a16:creationId xmlns:a16="http://schemas.microsoft.com/office/drawing/2014/main" id="{00000000-0008-0000-0200-00006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7" name="Check Box 623" hidden="1">
              <a:extLst>
                <a:ext uri="{63B3BB69-23CF-44E3-9099-C40C66FF867C}">
                  <a14:compatExt spid="_x0000_s6767"/>
                </a:ext>
                <a:ext uri="{FF2B5EF4-FFF2-40B4-BE49-F238E27FC236}">
                  <a16:creationId xmlns:a16="http://schemas.microsoft.com/office/drawing/2014/main" id="{00000000-0008-0000-0200-00006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8" name="Check Box 624" hidden="1">
              <a:extLst>
                <a:ext uri="{63B3BB69-23CF-44E3-9099-C40C66FF867C}">
                  <a14:compatExt spid="_x0000_s6768"/>
                </a:ext>
                <a:ext uri="{FF2B5EF4-FFF2-40B4-BE49-F238E27FC236}">
                  <a16:creationId xmlns:a16="http://schemas.microsoft.com/office/drawing/2014/main" id="{00000000-0008-0000-0200-00007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69" name="Check Box 625" hidden="1">
              <a:extLst>
                <a:ext uri="{63B3BB69-23CF-44E3-9099-C40C66FF867C}">
                  <a14:compatExt spid="_x0000_s6769"/>
                </a:ext>
                <a:ext uri="{FF2B5EF4-FFF2-40B4-BE49-F238E27FC236}">
                  <a16:creationId xmlns:a16="http://schemas.microsoft.com/office/drawing/2014/main" id="{00000000-0008-0000-0200-00007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0" name="Check Box 626" hidden="1">
              <a:extLst>
                <a:ext uri="{63B3BB69-23CF-44E3-9099-C40C66FF867C}">
                  <a14:compatExt spid="_x0000_s6770"/>
                </a:ext>
                <a:ext uri="{FF2B5EF4-FFF2-40B4-BE49-F238E27FC236}">
                  <a16:creationId xmlns:a16="http://schemas.microsoft.com/office/drawing/2014/main" id="{00000000-0008-0000-0200-00007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1" name="Check Box 627" hidden="1">
              <a:extLst>
                <a:ext uri="{63B3BB69-23CF-44E3-9099-C40C66FF867C}">
                  <a14:compatExt spid="_x0000_s6771"/>
                </a:ext>
                <a:ext uri="{FF2B5EF4-FFF2-40B4-BE49-F238E27FC236}">
                  <a16:creationId xmlns:a16="http://schemas.microsoft.com/office/drawing/2014/main" id="{00000000-0008-0000-0200-00007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2" name="Check Box 628" hidden="1">
              <a:extLst>
                <a:ext uri="{63B3BB69-23CF-44E3-9099-C40C66FF867C}">
                  <a14:compatExt spid="_x0000_s6772"/>
                </a:ext>
                <a:ext uri="{FF2B5EF4-FFF2-40B4-BE49-F238E27FC236}">
                  <a16:creationId xmlns:a16="http://schemas.microsoft.com/office/drawing/2014/main" id="{00000000-0008-0000-0200-00007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3" name="Check Box 629" hidden="1">
              <a:extLst>
                <a:ext uri="{63B3BB69-23CF-44E3-9099-C40C66FF867C}">
                  <a14:compatExt spid="_x0000_s6773"/>
                </a:ext>
                <a:ext uri="{FF2B5EF4-FFF2-40B4-BE49-F238E27FC236}">
                  <a16:creationId xmlns:a16="http://schemas.microsoft.com/office/drawing/2014/main" id="{00000000-0008-0000-0200-00007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4" name="Check Box 630" hidden="1">
              <a:extLst>
                <a:ext uri="{63B3BB69-23CF-44E3-9099-C40C66FF867C}">
                  <a14:compatExt spid="_x0000_s6774"/>
                </a:ext>
                <a:ext uri="{FF2B5EF4-FFF2-40B4-BE49-F238E27FC236}">
                  <a16:creationId xmlns:a16="http://schemas.microsoft.com/office/drawing/2014/main" id="{00000000-0008-0000-0200-00007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5" name="Check Box 631" hidden="1">
              <a:extLst>
                <a:ext uri="{63B3BB69-23CF-44E3-9099-C40C66FF867C}">
                  <a14:compatExt spid="_x0000_s6775"/>
                </a:ext>
                <a:ext uri="{FF2B5EF4-FFF2-40B4-BE49-F238E27FC236}">
                  <a16:creationId xmlns:a16="http://schemas.microsoft.com/office/drawing/2014/main" id="{00000000-0008-0000-0200-00007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6" name="Check Box 632" hidden="1">
              <a:extLst>
                <a:ext uri="{63B3BB69-23CF-44E3-9099-C40C66FF867C}">
                  <a14:compatExt spid="_x0000_s6776"/>
                </a:ext>
                <a:ext uri="{FF2B5EF4-FFF2-40B4-BE49-F238E27FC236}">
                  <a16:creationId xmlns:a16="http://schemas.microsoft.com/office/drawing/2014/main" id="{00000000-0008-0000-0200-00007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7" name="Check Box 633" hidden="1">
              <a:extLst>
                <a:ext uri="{63B3BB69-23CF-44E3-9099-C40C66FF867C}">
                  <a14:compatExt spid="_x0000_s6777"/>
                </a:ext>
                <a:ext uri="{FF2B5EF4-FFF2-40B4-BE49-F238E27FC236}">
                  <a16:creationId xmlns:a16="http://schemas.microsoft.com/office/drawing/2014/main" id="{00000000-0008-0000-0200-00007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8" name="Check Box 634" hidden="1">
              <a:extLst>
                <a:ext uri="{63B3BB69-23CF-44E3-9099-C40C66FF867C}">
                  <a14:compatExt spid="_x0000_s6778"/>
                </a:ext>
                <a:ext uri="{FF2B5EF4-FFF2-40B4-BE49-F238E27FC236}">
                  <a16:creationId xmlns:a16="http://schemas.microsoft.com/office/drawing/2014/main" id="{00000000-0008-0000-0200-00007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79" name="Check Box 635" hidden="1">
              <a:extLst>
                <a:ext uri="{63B3BB69-23CF-44E3-9099-C40C66FF867C}">
                  <a14:compatExt spid="_x0000_s6779"/>
                </a:ext>
                <a:ext uri="{FF2B5EF4-FFF2-40B4-BE49-F238E27FC236}">
                  <a16:creationId xmlns:a16="http://schemas.microsoft.com/office/drawing/2014/main" id="{00000000-0008-0000-0200-00007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0" name="Check Box 636" hidden="1">
              <a:extLst>
                <a:ext uri="{63B3BB69-23CF-44E3-9099-C40C66FF867C}">
                  <a14:compatExt spid="_x0000_s6780"/>
                </a:ext>
                <a:ext uri="{FF2B5EF4-FFF2-40B4-BE49-F238E27FC236}">
                  <a16:creationId xmlns:a16="http://schemas.microsoft.com/office/drawing/2014/main" id="{00000000-0008-0000-0200-00007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1" name="Check Box 637" hidden="1">
              <a:extLst>
                <a:ext uri="{63B3BB69-23CF-44E3-9099-C40C66FF867C}">
                  <a14:compatExt spid="_x0000_s6781"/>
                </a:ext>
                <a:ext uri="{FF2B5EF4-FFF2-40B4-BE49-F238E27FC236}">
                  <a16:creationId xmlns:a16="http://schemas.microsoft.com/office/drawing/2014/main" id="{00000000-0008-0000-0200-00007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2" name="Check Box 638" hidden="1">
              <a:extLst>
                <a:ext uri="{63B3BB69-23CF-44E3-9099-C40C66FF867C}">
                  <a14:compatExt spid="_x0000_s6782"/>
                </a:ext>
                <a:ext uri="{FF2B5EF4-FFF2-40B4-BE49-F238E27FC236}">
                  <a16:creationId xmlns:a16="http://schemas.microsoft.com/office/drawing/2014/main" id="{00000000-0008-0000-0200-00007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3" name="Check Box 639" hidden="1">
              <a:extLst>
                <a:ext uri="{63B3BB69-23CF-44E3-9099-C40C66FF867C}">
                  <a14:compatExt spid="_x0000_s6783"/>
                </a:ext>
                <a:ext uri="{FF2B5EF4-FFF2-40B4-BE49-F238E27FC236}">
                  <a16:creationId xmlns:a16="http://schemas.microsoft.com/office/drawing/2014/main" id="{00000000-0008-0000-0200-00007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4" name="Check Box 640" hidden="1">
              <a:extLst>
                <a:ext uri="{63B3BB69-23CF-44E3-9099-C40C66FF867C}">
                  <a14:compatExt spid="_x0000_s6784"/>
                </a:ext>
                <a:ext uri="{FF2B5EF4-FFF2-40B4-BE49-F238E27FC236}">
                  <a16:creationId xmlns:a16="http://schemas.microsoft.com/office/drawing/2014/main" id="{00000000-0008-0000-0200-00008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5" name="Check Box 641" hidden="1">
              <a:extLst>
                <a:ext uri="{63B3BB69-23CF-44E3-9099-C40C66FF867C}">
                  <a14:compatExt spid="_x0000_s6785"/>
                </a:ext>
                <a:ext uri="{FF2B5EF4-FFF2-40B4-BE49-F238E27FC236}">
                  <a16:creationId xmlns:a16="http://schemas.microsoft.com/office/drawing/2014/main" id="{00000000-0008-0000-0200-00008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6" name="Check Box 642" hidden="1">
              <a:extLst>
                <a:ext uri="{63B3BB69-23CF-44E3-9099-C40C66FF867C}">
                  <a14:compatExt spid="_x0000_s6786"/>
                </a:ext>
                <a:ext uri="{FF2B5EF4-FFF2-40B4-BE49-F238E27FC236}">
                  <a16:creationId xmlns:a16="http://schemas.microsoft.com/office/drawing/2014/main" id="{00000000-0008-0000-0200-00008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7" name="Check Box 643" hidden="1">
              <a:extLst>
                <a:ext uri="{63B3BB69-23CF-44E3-9099-C40C66FF867C}">
                  <a14:compatExt spid="_x0000_s6787"/>
                </a:ext>
                <a:ext uri="{FF2B5EF4-FFF2-40B4-BE49-F238E27FC236}">
                  <a16:creationId xmlns:a16="http://schemas.microsoft.com/office/drawing/2014/main" id="{00000000-0008-0000-0200-00008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8" name="Check Box 644" hidden="1">
              <a:extLst>
                <a:ext uri="{63B3BB69-23CF-44E3-9099-C40C66FF867C}">
                  <a14:compatExt spid="_x0000_s6788"/>
                </a:ext>
                <a:ext uri="{FF2B5EF4-FFF2-40B4-BE49-F238E27FC236}">
                  <a16:creationId xmlns:a16="http://schemas.microsoft.com/office/drawing/2014/main" id="{00000000-0008-0000-0200-00008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89" name="Check Box 645" hidden="1">
              <a:extLst>
                <a:ext uri="{63B3BB69-23CF-44E3-9099-C40C66FF867C}">
                  <a14:compatExt spid="_x0000_s6789"/>
                </a:ext>
                <a:ext uri="{FF2B5EF4-FFF2-40B4-BE49-F238E27FC236}">
                  <a16:creationId xmlns:a16="http://schemas.microsoft.com/office/drawing/2014/main" id="{00000000-0008-0000-0200-00008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90" name="Check Box 646" hidden="1">
              <a:extLst>
                <a:ext uri="{63B3BB69-23CF-44E3-9099-C40C66FF867C}">
                  <a14:compatExt spid="_x0000_s6790"/>
                </a:ext>
                <a:ext uri="{FF2B5EF4-FFF2-40B4-BE49-F238E27FC236}">
                  <a16:creationId xmlns:a16="http://schemas.microsoft.com/office/drawing/2014/main" id="{00000000-0008-0000-0200-00008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91" name="Check Box 647" hidden="1">
              <a:extLst>
                <a:ext uri="{63B3BB69-23CF-44E3-9099-C40C66FF867C}">
                  <a14:compatExt spid="_x0000_s6791"/>
                </a:ext>
                <a:ext uri="{FF2B5EF4-FFF2-40B4-BE49-F238E27FC236}">
                  <a16:creationId xmlns:a16="http://schemas.microsoft.com/office/drawing/2014/main" id="{00000000-0008-0000-0200-00008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71</xdr:row>
          <xdr:rowOff>12700</xdr:rowOff>
        </xdr:from>
        <xdr:to>
          <xdr:col>4</xdr:col>
          <xdr:colOff>279400</xdr:colOff>
          <xdr:row>71</xdr:row>
          <xdr:rowOff>177800</xdr:rowOff>
        </xdr:to>
        <xdr:sp macro="" textlink="">
          <xdr:nvSpPr>
            <xdr:cNvPr id="6792" name="Check Box 648" hidden="1">
              <a:extLst>
                <a:ext uri="{63B3BB69-23CF-44E3-9099-C40C66FF867C}">
                  <a14:compatExt spid="_x0000_s6792"/>
                </a:ext>
                <a:ext uri="{FF2B5EF4-FFF2-40B4-BE49-F238E27FC236}">
                  <a16:creationId xmlns:a16="http://schemas.microsoft.com/office/drawing/2014/main" id="{00000000-0008-0000-0200-00008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3" name="Check Box 649" hidden="1">
              <a:extLst>
                <a:ext uri="{63B3BB69-23CF-44E3-9099-C40C66FF867C}">
                  <a14:compatExt spid="_x0000_s6793"/>
                </a:ext>
                <a:ext uri="{FF2B5EF4-FFF2-40B4-BE49-F238E27FC236}">
                  <a16:creationId xmlns:a16="http://schemas.microsoft.com/office/drawing/2014/main" id="{00000000-0008-0000-0200-00008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4" name="Check Box 650" hidden="1">
              <a:extLst>
                <a:ext uri="{63B3BB69-23CF-44E3-9099-C40C66FF867C}">
                  <a14:compatExt spid="_x0000_s6794"/>
                </a:ext>
                <a:ext uri="{FF2B5EF4-FFF2-40B4-BE49-F238E27FC236}">
                  <a16:creationId xmlns:a16="http://schemas.microsoft.com/office/drawing/2014/main" id="{00000000-0008-0000-0200-00008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5" name="Check Box 651" hidden="1">
              <a:extLst>
                <a:ext uri="{63B3BB69-23CF-44E3-9099-C40C66FF867C}">
                  <a14:compatExt spid="_x0000_s6795"/>
                </a:ext>
                <a:ext uri="{FF2B5EF4-FFF2-40B4-BE49-F238E27FC236}">
                  <a16:creationId xmlns:a16="http://schemas.microsoft.com/office/drawing/2014/main" id="{00000000-0008-0000-0200-00008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6" name="Check Box 652" hidden="1">
              <a:extLst>
                <a:ext uri="{63B3BB69-23CF-44E3-9099-C40C66FF867C}">
                  <a14:compatExt spid="_x0000_s6796"/>
                </a:ext>
                <a:ext uri="{FF2B5EF4-FFF2-40B4-BE49-F238E27FC236}">
                  <a16:creationId xmlns:a16="http://schemas.microsoft.com/office/drawing/2014/main" id="{00000000-0008-0000-0200-00008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7" name="Check Box 653" hidden="1">
              <a:extLst>
                <a:ext uri="{63B3BB69-23CF-44E3-9099-C40C66FF867C}">
                  <a14:compatExt spid="_x0000_s6797"/>
                </a:ext>
                <a:ext uri="{FF2B5EF4-FFF2-40B4-BE49-F238E27FC236}">
                  <a16:creationId xmlns:a16="http://schemas.microsoft.com/office/drawing/2014/main" id="{00000000-0008-0000-0200-00008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8" name="Check Box 654" hidden="1">
              <a:extLst>
                <a:ext uri="{63B3BB69-23CF-44E3-9099-C40C66FF867C}">
                  <a14:compatExt spid="_x0000_s6798"/>
                </a:ext>
                <a:ext uri="{FF2B5EF4-FFF2-40B4-BE49-F238E27FC236}">
                  <a16:creationId xmlns:a16="http://schemas.microsoft.com/office/drawing/2014/main" id="{00000000-0008-0000-0200-00008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799" name="Check Box 655" hidden="1">
              <a:extLst>
                <a:ext uri="{63B3BB69-23CF-44E3-9099-C40C66FF867C}">
                  <a14:compatExt spid="_x0000_s6799"/>
                </a:ext>
                <a:ext uri="{FF2B5EF4-FFF2-40B4-BE49-F238E27FC236}">
                  <a16:creationId xmlns:a16="http://schemas.microsoft.com/office/drawing/2014/main" id="{00000000-0008-0000-0200-00008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0" name="Check Box 656" hidden="1">
              <a:extLst>
                <a:ext uri="{63B3BB69-23CF-44E3-9099-C40C66FF867C}">
                  <a14:compatExt spid="_x0000_s6800"/>
                </a:ext>
                <a:ext uri="{FF2B5EF4-FFF2-40B4-BE49-F238E27FC236}">
                  <a16:creationId xmlns:a16="http://schemas.microsoft.com/office/drawing/2014/main" id="{00000000-0008-0000-0200-00009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1" name="Check Box 657" hidden="1">
              <a:extLst>
                <a:ext uri="{63B3BB69-23CF-44E3-9099-C40C66FF867C}">
                  <a14:compatExt spid="_x0000_s6801"/>
                </a:ext>
                <a:ext uri="{FF2B5EF4-FFF2-40B4-BE49-F238E27FC236}">
                  <a16:creationId xmlns:a16="http://schemas.microsoft.com/office/drawing/2014/main" id="{00000000-0008-0000-0200-00009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2" name="Check Box 658" hidden="1">
              <a:extLst>
                <a:ext uri="{63B3BB69-23CF-44E3-9099-C40C66FF867C}">
                  <a14:compatExt spid="_x0000_s6802"/>
                </a:ext>
                <a:ext uri="{FF2B5EF4-FFF2-40B4-BE49-F238E27FC236}">
                  <a16:creationId xmlns:a16="http://schemas.microsoft.com/office/drawing/2014/main" id="{00000000-0008-0000-0200-00009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3" name="Check Box 659" hidden="1">
              <a:extLst>
                <a:ext uri="{63B3BB69-23CF-44E3-9099-C40C66FF867C}">
                  <a14:compatExt spid="_x0000_s6803"/>
                </a:ext>
                <a:ext uri="{FF2B5EF4-FFF2-40B4-BE49-F238E27FC236}">
                  <a16:creationId xmlns:a16="http://schemas.microsoft.com/office/drawing/2014/main" id="{00000000-0008-0000-0200-00009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4" name="Check Box 660" hidden="1">
              <a:extLst>
                <a:ext uri="{63B3BB69-23CF-44E3-9099-C40C66FF867C}">
                  <a14:compatExt spid="_x0000_s6804"/>
                </a:ext>
                <a:ext uri="{FF2B5EF4-FFF2-40B4-BE49-F238E27FC236}">
                  <a16:creationId xmlns:a16="http://schemas.microsoft.com/office/drawing/2014/main" id="{00000000-0008-0000-0200-00009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5" name="Check Box 661" hidden="1">
              <a:extLst>
                <a:ext uri="{63B3BB69-23CF-44E3-9099-C40C66FF867C}">
                  <a14:compatExt spid="_x0000_s6805"/>
                </a:ext>
                <a:ext uri="{FF2B5EF4-FFF2-40B4-BE49-F238E27FC236}">
                  <a16:creationId xmlns:a16="http://schemas.microsoft.com/office/drawing/2014/main" id="{00000000-0008-0000-0200-00009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6" name="Check Box 662" hidden="1">
              <a:extLst>
                <a:ext uri="{63B3BB69-23CF-44E3-9099-C40C66FF867C}">
                  <a14:compatExt spid="_x0000_s6806"/>
                </a:ext>
                <a:ext uri="{FF2B5EF4-FFF2-40B4-BE49-F238E27FC236}">
                  <a16:creationId xmlns:a16="http://schemas.microsoft.com/office/drawing/2014/main" id="{00000000-0008-0000-0200-00009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7" name="Check Box 663" hidden="1">
              <a:extLst>
                <a:ext uri="{63B3BB69-23CF-44E3-9099-C40C66FF867C}">
                  <a14:compatExt spid="_x0000_s6807"/>
                </a:ext>
                <a:ext uri="{FF2B5EF4-FFF2-40B4-BE49-F238E27FC236}">
                  <a16:creationId xmlns:a16="http://schemas.microsoft.com/office/drawing/2014/main" id="{00000000-0008-0000-0200-00009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8" name="Check Box 664" hidden="1">
              <a:extLst>
                <a:ext uri="{63B3BB69-23CF-44E3-9099-C40C66FF867C}">
                  <a14:compatExt spid="_x0000_s6808"/>
                </a:ext>
                <a:ext uri="{FF2B5EF4-FFF2-40B4-BE49-F238E27FC236}">
                  <a16:creationId xmlns:a16="http://schemas.microsoft.com/office/drawing/2014/main" id="{00000000-0008-0000-0200-00009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09" name="Check Box 665" hidden="1">
              <a:extLst>
                <a:ext uri="{63B3BB69-23CF-44E3-9099-C40C66FF867C}">
                  <a14:compatExt spid="_x0000_s6809"/>
                </a:ext>
                <a:ext uri="{FF2B5EF4-FFF2-40B4-BE49-F238E27FC236}">
                  <a16:creationId xmlns:a16="http://schemas.microsoft.com/office/drawing/2014/main" id="{00000000-0008-0000-0200-00009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0" name="Check Box 666" hidden="1">
              <a:extLst>
                <a:ext uri="{63B3BB69-23CF-44E3-9099-C40C66FF867C}">
                  <a14:compatExt spid="_x0000_s6810"/>
                </a:ext>
                <a:ext uri="{FF2B5EF4-FFF2-40B4-BE49-F238E27FC236}">
                  <a16:creationId xmlns:a16="http://schemas.microsoft.com/office/drawing/2014/main" id="{00000000-0008-0000-0200-00009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1" name="Check Box 667" hidden="1">
              <a:extLst>
                <a:ext uri="{63B3BB69-23CF-44E3-9099-C40C66FF867C}">
                  <a14:compatExt spid="_x0000_s6811"/>
                </a:ext>
                <a:ext uri="{FF2B5EF4-FFF2-40B4-BE49-F238E27FC236}">
                  <a16:creationId xmlns:a16="http://schemas.microsoft.com/office/drawing/2014/main" id="{00000000-0008-0000-0200-00009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2" name="Check Box 668" hidden="1">
              <a:extLst>
                <a:ext uri="{63B3BB69-23CF-44E3-9099-C40C66FF867C}">
                  <a14:compatExt spid="_x0000_s6812"/>
                </a:ext>
                <a:ext uri="{FF2B5EF4-FFF2-40B4-BE49-F238E27FC236}">
                  <a16:creationId xmlns:a16="http://schemas.microsoft.com/office/drawing/2014/main" id="{00000000-0008-0000-0200-00009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3" name="Check Box 669" hidden="1">
              <a:extLst>
                <a:ext uri="{63B3BB69-23CF-44E3-9099-C40C66FF867C}">
                  <a14:compatExt spid="_x0000_s6813"/>
                </a:ext>
                <a:ext uri="{FF2B5EF4-FFF2-40B4-BE49-F238E27FC236}">
                  <a16:creationId xmlns:a16="http://schemas.microsoft.com/office/drawing/2014/main" id="{00000000-0008-0000-0200-00009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4" name="Check Box 670" hidden="1">
              <a:extLst>
                <a:ext uri="{63B3BB69-23CF-44E3-9099-C40C66FF867C}">
                  <a14:compatExt spid="_x0000_s6814"/>
                </a:ext>
                <a:ext uri="{FF2B5EF4-FFF2-40B4-BE49-F238E27FC236}">
                  <a16:creationId xmlns:a16="http://schemas.microsoft.com/office/drawing/2014/main" id="{00000000-0008-0000-0200-00009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5" name="Check Box 671" hidden="1">
              <a:extLst>
                <a:ext uri="{63B3BB69-23CF-44E3-9099-C40C66FF867C}">
                  <a14:compatExt spid="_x0000_s6815"/>
                </a:ext>
                <a:ext uri="{FF2B5EF4-FFF2-40B4-BE49-F238E27FC236}">
                  <a16:creationId xmlns:a16="http://schemas.microsoft.com/office/drawing/2014/main" id="{00000000-0008-0000-0200-00009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6" name="Check Box 672" hidden="1">
              <a:extLst>
                <a:ext uri="{63B3BB69-23CF-44E3-9099-C40C66FF867C}">
                  <a14:compatExt spid="_x0000_s6816"/>
                </a:ext>
                <a:ext uri="{FF2B5EF4-FFF2-40B4-BE49-F238E27FC236}">
                  <a16:creationId xmlns:a16="http://schemas.microsoft.com/office/drawing/2014/main" id="{00000000-0008-0000-0200-0000A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7" name="Check Box 673" hidden="1">
              <a:extLst>
                <a:ext uri="{63B3BB69-23CF-44E3-9099-C40C66FF867C}">
                  <a14:compatExt spid="_x0000_s6817"/>
                </a:ext>
                <a:ext uri="{FF2B5EF4-FFF2-40B4-BE49-F238E27FC236}">
                  <a16:creationId xmlns:a16="http://schemas.microsoft.com/office/drawing/2014/main" id="{00000000-0008-0000-0200-0000A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8" name="Check Box 674" hidden="1">
              <a:extLst>
                <a:ext uri="{63B3BB69-23CF-44E3-9099-C40C66FF867C}">
                  <a14:compatExt spid="_x0000_s6818"/>
                </a:ext>
                <a:ext uri="{FF2B5EF4-FFF2-40B4-BE49-F238E27FC236}">
                  <a16:creationId xmlns:a16="http://schemas.microsoft.com/office/drawing/2014/main" id="{00000000-0008-0000-0200-0000A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19" name="Check Box 675" hidden="1">
              <a:extLst>
                <a:ext uri="{63B3BB69-23CF-44E3-9099-C40C66FF867C}">
                  <a14:compatExt spid="_x0000_s6819"/>
                </a:ext>
                <a:ext uri="{FF2B5EF4-FFF2-40B4-BE49-F238E27FC236}">
                  <a16:creationId xmlns:a16="http://schemas.microsoft.com/office/drawing/2014/main" id="{00000000-0008-0000-0200-0000A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20" name="Check Box 676" hidden="1">
              <a:extLst>
                <a:ext uri="{63B3BB69-23CF-44E3-9099-C40C66FF867C}">
                  <a14:compatExt spid="_x0000_s6820"/>
                </a:ext>
                <a:ext uri="{FF2B5EF4-FFF2-40B4-BE49-F238E27FC236}">
                  <a16:creationId xmlns:a16="http://schemas.microsoft.com/office/drawing/2014/main" id="{00000000-0008-0000-0200-0000A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21" name="Check Box 677" hidden="1">
              <a:extLst>
                <a:ext uri="{63B3BB69-23CF-44E3-9099-C40C66FF867C}">
                  <a14:compatExt spid="_x0000_s6821"/>
                </a:ext>
                <a:ext uri="{FF2B5EF4-FFF2-40B4-BE49-F238E27FC236}">
                  <a16:creationId xmlns:a16="http://schemas.microsoft.com/office/drawing/2014/main" id="{00000000-0008-0000-0200-0000A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73</xdr:row>
          <xdr:rowOff>12700</xdr:rowOff>
        </xdr:from>
        <xdr:to>
          <xdr:col>4</xdr:col>
          <xdr:colOff>279400</xdr:colOff>
          <xdr:row>73</xdr:row>
          <xdr:rowOff>177800</xdr:rowOff>
        </xdr:to>
        <xdr:sp macro="" textlink="">
          <xdr:nvSpPr>
            <xdr:cNvPr id="6822" name="Check Box 678" hidden="1">
              <a:extLst>
                <a:ext uri="{63B3BB69-23CF-44E3-9099-C40C66FF867C}">
                  <a14:compatExt spid="_x0000_s6822"/>
                </a:ext>
                <a:ext uri="{FF2B5EF4-FFF2-40B4-BE49-F238E27FC236}">
                  <a16:creationId xmlns:a16="http://schemas.microsoft.com/office/drawing/2014/main" id="{00000000-0008-0000-0200-0000A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3" name="Check Box 679" hidden="1">
              <a:extLst>
                <a:ext uri="{63B3BB69-23CF-44E3-9099-C40C66FF867C}">
                  <a14:compatExt spid="_x0000_s6823"/>
                </a:ext>
                <a:ext uri="{FF2B5EF4-FFF2-40B4-BE49-F238E27FC236}">
                  <a16:creationId xmlns:a16="http://schemas.microsoft.com/office/drawing/2014/main" id="{00000000-0008-0000-0200-0000A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4" name="Check Box 680" hidden="1">
              <a:extLst>
                <a:ext uri="{63B3BB69-23CF-44E3-9099-C40C66FF867C}">
                  <a14:compatExt spid="_x0000_s6824"/>
                </a:ext>
                <a:ext uri="{FF2B5EF4-FFF2-40B4-BE49-F238E27FC236}">
                  <a16:creationId xmlns:a16="http://schemas.microsoft.com/office/drawing/2014/main" id="{00000000-0008-0000-0200-0000A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5" name="Check Box 681" hidden="1">
              <a:extLst>
                <a:ext uri="{63B3BB69-23CF-44E3-9099-C40C66FF867C}">
                  <a14:compatExt spid="_x0000_s6825"/>
                </a:ext>
                <a:ext uri="{FF2B5EF4-FFF2-40B4-BE49-F238E27FC236}">
                  <a16:creationId xmlns:a16="http://schemas.microsoft.com/office/drawing/2014/main" id="{00000000-0008-0000-0200-0000A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6" name="Check Box 682" hidden="1">
              <a:extLst>
                <a:ext uri="{63B3BB69-23CF-44E3-9099-C40C66FF867C}">
                  <a14:compatExt spid="_x0000_s6826"/>
                </a:ext>
                <a:ext uri="{FF2B5EF4-FFF2-40B4-BE49-F238E27FC236}">
                  <a16:creationId xmlns:a16="http://schemas.microsoft.com/office/drawing/2014/main" id="{00000000-0008-0000-0200-0000A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7" name="Check Box 683" hidden="1">
              <a:extLst>
                <a:ext uri="{63B3BB69-23CF-44E3-9099-C40C66FF867C}">
                  <a14:compatExt spid="_x0000_s6827"/>
                </a:ext>
                <a:ext uri="{FF2B5EF4-FFF2-40B4-BE49-F238E27FC236}">
                  <a16:creationId xmlns:a16="http://schemas.microsoft.com/office/drawing/2014/main" id="{00000000-0008-0000-0200-0000A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8" name="Check Box 684" hidden="1">
              <a:extLst>
                <a:ext uri="{63B3BB69-23CF-44E3-9099-C40C66FF867C}">
                  <a14:compatExt spid="_x0000_s6828"/>
                </a:ext>
                <a:ext uri="{FF2B5EF4-FFF2-40B4-BE49-F238E27FC236}">
                  <a16:creationId xmlns:a16="http://schemas.microsoft.com/office/drawing/2014/main" id="{00000000-0008-0000-0200-0000A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29" name="Check Box 685" hidden="1">
              <a:extLst>
                <a:ext uri="{63B3BB69-23CF-44E3-9099-C40C66FF867C}">
                  <a14:compatExt spid="_x0000_s6829"/>
                </a:ext>
                <a:ext uri="{FF2B5EF4-FFF2-40B4-BE49-F238E27FC236}">
                  <a16:creationId xmlns:a16="http://schemas.microsoft.com/office/drawing/2014/main" id="{00000000-0008-0000-0200-0000A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0" name="Check Box 686" hidden="1">
              <a:extLst>
                <a:ext uri="{63B3BB69-23CF-44E3-9099-C40C66FF867C}">
                  <a14:compatExt spid="_x0000_s6830"/>
                </a:ext>
                <a:ext uri="{FF2B5EF4-FFF2-40B4-BE49-F238E27FC236}">
                  <a16:creationId xmlns:a16="http://schemas.microsoft.com/office/drawing/2014/main" id="{00000000-0008-0000-0200-0000A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1" name="Check Box 687" hidden="1">
              <a:extLst>
                <a:ext uri="{63B3BB69-23CF-44E3-9099-C40C66FF867C}">
                  <a14:compatExt spid="_x0000_s6831"/>
                </a:ext>
                <a:ext uri="{FF2B5EF4-FFF2-40B4-BE49-F238E27FC236}">
                  <a16:creationId xmlns:a16="http://schemas.microsoft.com/office/drawing/2014/main" id="{00000000-0008-0000-0200-0000A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2" name="Check Box 688" hidden="1">
              <a:extLst>
                <a:ext uri="{63B3BB69-23CF-44E3-9099-C40C66FF867C}">
                  <a14:compatExt spid="_x0000_s6832"/>
                </a:ext>
                <a:ext uri="{FF2B5EF4-FFF2-40B4-BE49-F238E27FC236}">
                  <a16:creationId xmlns:a16="http://schemas.microsoft.com/office/drawing/2014/main" id="{00000000-0008-0000-0200-0000B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3" name="Check Box 689" hidden="1">
              <a:extLst>
                <a:ext uri="{63B3BB69-23CF-44E3-9099-C40C66FF867C}">
                  <a14:compatExt spid="_x0000_s6833"/>
                </a:ext>
                <a:ext uri="{FF2B5EF4-FFF2-40B4-BE49-F238E27FC236}">
                  <a16:creationId xmlns:a16="http://schemas.microsoft.com/office/drawing/2014/main" id="{00000000-0008-0000-0200-0000B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4" name="Check Box 690" hidden="1">
              <a:extLst>
                <a:ext uri="{63B3BB69-23CF-44E3-9099-C40C66FF867C}">
                  <a14:compatExt spid="_x0000_s6834"/>
                </a:ext>
                <a:ext uri="{FF2B5EF4-FFF2-40B4-BE49-F238E27FC236}">
                  <a16:creationId xmlns:a16="http://schemas.microsoft.com/office/drawing/2014/main" id="{00000000-0008-0000-0200-0000B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5" name="Check Box 691" hidden="1">
              <a:extLst>
                <a:ext uri="{63B3BB69-23CF-44E3-9099-C40C66FF867C}">
                  <a14:compatExt spid="_x0000_s6835"/>
                </a:ext>
                <a:ext uri="{FF2B5EF4-FFF2-40B4-BE49-F238E27FC236}">
                  <a16:creationId xmlns:a16="http://schemas.microsoft.com/office/drawing/2014/main" id="{00000000-0008-0000-0200-0000B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6" name="Check Box 692" hidden="1">
              <a:extLst>
                <a:ext uri="{63B3BB69-23CF-44E3-9099-C40C66FF867C}">
                  <a14:compatExt spid="_x0000_s6836"/>
                </a:ext>
                <a:ext uri="{FF2B5EF4-FFF2-40B4-BE49-F238E27FC236}">
                  <a16:creationId xmlns:a16="http://schemas.microsoft.com/office/drawing/2014/main" id="{00000000-0008-0000-0200-0000B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7" name="Check Box 693" hidden="1">
              <a:extLst>
                <a:ext uri="{63B3BB69-23CF-44E3-9099-C40C66FF867C}">
                  <a14:compatExt spid="_x0000_s6837"/>
                </a:ext>
                <a:ext uri="{FF2B5EF4-FFF2-40B4-BE49-F238E27FC236}">
                  <a16:creationId xmlns:a16="http://schemas.microsoft.com/office/drawing/2014/main" id="{00000000-0008-0000-0200-0000B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8" name="Check Box 694" hidden="1">
              <a:extLst>
                <a:ext uri="{63B3BB69-23CF-44E3-9099-C40C66FF867C}">
                  <a14:compatExt spid="_x0000_s6838"/>
                </a:ext>
                <a:ext uri="{FF2B5EF4-FFF2-40B4-BE49-F238E27FC236}">
                  <a16:creationId xmlns:a16="http://schemas.microsoft.com/office/drawing/2014/main" id="{00000000-0008-0000-0200-0000B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39" name="Check Box 695" hidden="1">
              <a:extLst>
                <a:ext uri="{63B3BB69-23CF-44E3-9099-C40C66FF867C}">
                  <a14:compatExt spid="_x0000_s6839"/>
                </a:ext>
                <a:ext uri="{FF2B5EF4-FFF2-40B4-BE49-F238E27FC236}">
                  <a16:creationId xmlns:a16="http://schemas.microsoft.com/office/drawing/2014/main" id="{00000000-0008-0000-0200-0000B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0" name="Check Box 696" hidden="1">
              <a:extLst>
                <a:ext uri="{63B3BB69-23CF-44E3-9099-C40C66FF867C}">
                  <a14:compatExt spid="_x0000_s6840"/>
                </a:ext>
                <a:ext uri="{FF2B5EF4-FFF2-40B4-BE49-F238E27FC236}">
                  <a16:creationId xmlns:a16="http://schemas.microsoft.com/office/drawing/2014/main" id="{00000000-0008-0000-0200-0000B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1" name="Check Box 697" hidden="1">
              <a:extLst>
                <a:ext uri="{63B3BB69-23CF-44E3-9099-C40C66FF867C}">
                  <a14:compatExt spid="_x0000_s6841"/>
                </a:ext>
                <a:ext uri="{FF2B5EF4-FFF2-40B4-BE49-F238E27FC236}">
                  <a16:creationId xmlns:a16="http://schemas.microsoft.com/office/drawing/2014/main" id="{00000000-0008-0000-0200-0000B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2" name="Check Box 698" hidden="1">
              <a:extLst>
                <a:ext uri="{63B3BB69-23CF-44E3-9099-C40C66FF867C}">
                  <a14:compatExt spid="_x0000_s6842"/>
                </a:ext>
                <a:ext uri="{FF2B5EF4-FFF2-40B4-BE49-F238E27FC236}">
                  <a16:creationId xmlns:a16="http://schemas.microsoft.com/office/drawing/2014/main" id="{00000000-0008-0000-0200-0000B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3" name="Check Box 699" hidden="1">
              <a:extLst>
                <a:ext uri="{63B3BB69-23CF-44E3-9099-C40C66FF867C}">
                  <a14:compatExt spid="_x0000_s6843"/>
                </a:ext>
                <a:ext uri="{FF2B5EF4-FFF2-40B4-BE49-F238E27FC236}">
                  <a16:creationId xmlns:a16="http://schemas.microsoft.com/office/drawing/2014/main" id="{00000000-0008-0000-0200-0000B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4" name="Check Box 700" hidden="1">
              <a:extLst>
                <a:ext uri="{63B3BB69-23CF-44E3-9099-C40C66FF867C}">
                  <a14:compatExt spid="_x0000_s6844"/>
                </a:ext>
                <a:ext uri="{FF2B5EF4-FFF2-40B4-BE49-F238E27FC236}">
                  <a16:creationId xmlns:a16="http://schemas.microsoft.com/office/drawing/2014/main" id="{00000000-0008-0000-0200-0000B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5" name="Check Box 701" hidden="1">
              <a:extLst>
                <a:ext uri="{63B3BB69-23CF-44E3-9099-C40C66FF867C}">
                  <a14:compatExt spid="_x0000_s6845"/>
                </a:ext>
                <a:ext uri="{FF2B5EF4-FFF2-40B4-BE49-F238E27FC236}">
                  <a16:creationId xmlns:a16="http://schemas.microsoft.com/office/drawing/2014/main" id="{00000000-0008-0000-0200-0000B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6" name="Check Box 702" hidden="1">
              <a:extLst>
                <a:ext uri="{63B3BB69-23CF-44E3-9099-C40C66FF867C}">
                  <a14:compatExt spid="_x0000_s6846"/>
                </a:ext>
                <a:ext uri="{FF2B5EF4-FFF2-40B4-BE49-F238E27FC236}">
                  <a16:creationId xmlns:a16="http://schemas.microsoft.com/office/drawing/2014/main" id="{00000000-0008-0000-0200-0000B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7" name="Check Box 703" hidden="1">
              <a:extLst>
                <a:ext uri="{63B3BB69-23CF-44E3-9099-C40C66FF867C}">
                  <a14:compatExt spid="_x0000_s6847"/>
                </a:ext>
                <a:ext uri="{FF2B5EF4-FFF2-40B4-BE49-F238E27FC236}">
                  <a16:creationId xmlns:a16="http://schemas.microsoft.com/office/drawing/2014/main" id="{00000000-0008-0000-0200-0000B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8" name="Check Box 704" hidden="1">
              <a:extLst>
                <a:ext uri="{63B3BB69-23CF-44E3-9099-C40C66FF867C}">
                  <a14:compatExt spid="_x0000_s6848"/>
                </a:ext>
                <a:ext uri="{FF2B5EF4-FFF2-40B4-BE49-F238E27FC236}">
                  <a16:creationId xmlns:a16="http://schemas.microsoft.com/office/drawing/2014/main" id="{00000000-0008-0000-0200-0000C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49" name="Check Box 705" hidden="1">
              <a:extLst>
                <a:ext uri="{63B3BB69-23CF-44E3-9099-C40C66FF867C}">
                  <a14:compatExt spid="_x0000_s6849"/>
                </a:ext>
                <a:ext uri="{FF2B5EF4-FFF2-40B4-BE49-F238E27FC236}">
                  <a16:creationId xmlns:a16="http://schemas.microsoft.com/office/drawing/2014/main" id="{00000000-0008-0000-0200-0000C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50" name="Check Box 706" hidden="1">
              <a:extLst>
                <a:ext uri="{63B3BB69-23CF-44E3-9099-C40C66FF867C}">
                  <a14:compatExt spid="_x0000_s6850"/>
                </a:ext>
                <a:ext uri="{FF2B5EF4-FFF2-40B4-BE49-F238E27FC236}">
                  <a16:creationId xmlns:a16="http://schemas.microsoft.com/office/drawing/2014/main" id="{00000000-0008-0000-0200-0000C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51" name="Check Box 707" hidden="1">
              <a:extLst>
                <a:ext uri="{63B3BB69-23CF-44E3-9099-C40C66FF867C}">
                  <a14:compatExt spid="_x0000_s6851"/>
                </a:ext>
                <a:ext uri="{FF2B5EF4-FFF2-40B4-BE49-F238E27FC236}">
                  <a16:creationId xmlns:a16="http://schemas.microsoft.com/office/drawing/2014/main" id="{00000000-0008-0000-0200-0000C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52" name="Check Box 708" hidden="1">
              <a:extLst>
                <a:ext uri="{63B3BB69-23CF-44E3-9099-C40C66FF867C}">
                  <a14:compatExt spid="_x0000_s6852"/>
                </a:ext>
                <a:ext uri="{FF2B5EF4-FFF2-40B4-BE49-F238E27FC236}">
                  <a16:creationId xmlns:a16="http://schemas.microsoft.com/office/drawing/2014/main" id="{00000000-0008-0000-0200-0000C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74</xdr:row>
          <xdr:rowOff>12700</xdr:rowOff>
        </xdr:from>
        <xdr:to>
          <xdr:col>4</xdr:col>
          <xdr:colOff>279400</xdr:colOff>
          <xdr:row>74</xdr:row>
          <xdr:rowOff>177800</xdr:rowOff>
        </xdr:to>
        <xdr:sp macro="" textlink="">
          <xdr:nvSpPr>
            <xdr:cNvPr id="6853" name="Check Box 709" hidden="1">
              <a:extLst>
                <a:ext uri="{63B3BB69-23CF-44E3-9099-C40C66FF867C}">
                  <a14:compatExt spid="_x0000_s6853"/>
                </a:ext>
                <a:ext uri="{FF2B5EF4-FFF2-40B4-BE49-F238E27FC236}">
                  <a16:creationId xmlns:a16="http://schemas.microsoft.com/office/drawing/2014/main" id="{00000000-0008-0000-0200-0000C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4" name="Check Box 710" hidden="1">
              <a:extLst>
                <a:ext uri="{63B3BB69-23CF-44E3-9099-C40C66FF867C}">
                  <a14:compatExt spid="_x0000_s6854"/>
                </a:ext>
                <a:ext uri="{FF2B5EF4-FFF2-40B4-BE49-F238E27FC236}">
                  <a16:creationId xmlns:a16="http://schemas.microsoft.com/office/drawing/2014/main" id="{00000000-0008-0000-0200-0000C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5" name="Check Box 711" hidden="1">
              <a:extLst>
                <a:ext uri="{63B3BB69-23CF-44E3-9099-C40C66FF867C}">
                  <a14:compatExt spid="_x0000_s6855"/>
                </a:ext>
                <a:ext uri="{FF2B5EF4-FFF2-40B4-BE49-F238E27FC236}">
                  <a16:creationId xmlns:a16="http://schemas.microsoft.com/office/drawing/2014/main" id="{00000000-0008-0000-0200-0000C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6" name="Check Box 712" hidden="1">
              <a:extLst>
                <a:ext uri="{63B3BB69-23CF-44E3-9099-C40C66FF867C}">
                  <a14:compatExt spid="_x0000_s6856"/>
                </a:ext>
                <a:ext uri="{FF2B5EF4-FFF2-40B4-BE49-F238E27FC236}">
                  <a16:creationId xmlns:a16="http://schemas.microsoft.com/office/drawing/2014/main" id="{00000000-0008-0000-0200-0000C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7" name="Check Box 713" hidden="1">
              <a:extLst>
                <a:ext uri="{63B3BB69-23CF-44E3-9099-C40C66FF867C}">
                  <a14:compatExt spid="_x0000_s6857"/>
                </a:ext>
                <a:ext uri="{FF2B5EF4-FFF2-40B4-BE49-F238E27FC236}">
                  <a16:creationId xmlns:a16="http://schemas.microsoft.com/office/drawing/2014/main" id="{00000000-0008-0000-0200-0000C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8" name="Check Box 714" hidden="1">
              <a:extLst>
                <a:ext uri="{63B3BB69-23CF-44E3-9099-C40C66FF867C}">
                  <a14:compatExt spid="_x0000_s6858"/>
                </a:ext>
                <a:ext uri="{FF2B5EF4-FFF2-40B4-BE49-F238E27FC236}">
                  <a16:creationId xmlns:a16="http://schemas.microsoft.com/office/drawing/2014/main" id="{00000000-0008-0000-0200-0000C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59" name="Check Box 715" hidden="1">
              <a:extLst>
                <a:ext uri="{63B3BB69-23CF-44E3-9099-C40C66FF867C}">
                  <a14:compatExt spid="_x0000_s6859"/>
                </a:ext>
                <a:ext uri="{FF2B5EF4-FFF2-40B4-BE49-F238E27FC236}">
                  <a16:creationId xmlns:a16="http://schemas.microsoft.com/office/drawing/2014/main" id="{00000000-0008-0000-0200-0000C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0" name="Check Box 716" hidden="1">
              <a:extLst>
                <a:ext uri="{63B3BB69-23CF-44E3-9099-C40C66FF867C}">
                  <a14:compatExt spid="_x0000_s6860"/>
                </a:ext>
                <a:ext uri="{FF2B5EF4-FFF2-40B4-BE49-F238E27FC236}">
                  <a16:creationId xmlns:a16="http://schemas.microsoft.com/office/drawing/2014/main" id="{00000000-0008-0000-0200-0000C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1" name="Check Box 717" hidden="1">
              <a:extLst>
                <a:ext uri="{63B3BB69-23CF-44E3-9099-C40C66FF867C}">
                  <a14:compatExt spid="_x0000_s6861"/>
                </a:ext>
                <a:ext uri="{FF2B5EF4-FFF2-40B4-BE49-F238E27FC236}">
                  <a16:creationId xmlns:a16="http://schemas.microsoft.com/office/drawing/2014/main" id="{00000000-0008-0000-0200-0000C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2" name="Check Box 718" hidden="1">
              <a:extLst>
                <a:ext uri="{63B3BB69-23CF-44E3-9099-C40C66FF867C}">
                  <a14:compatExt spid="_x0000_s6862"/>
                </a:ext>
                <a:ext uri="{FF2B5EF4-FFF2-40B4-BE49-F238E27FC236}">
                  <a16:creationId xmlns:a16="http://schemas.microsoft.com/office/drawing/2014/main" id="{00000000-0008-0000-0200-0000C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3" name="Check Box 719" hidden="1">
              <a:extLst>
                <a:ext uri="{63B3BB69-23CF-44E3-9099-C40C66FF867C}">
                  <a14:compatExt spid="_x0000_s6863"/>
                </a:ext>
                <a:ext uri="{FF2B5EF4-FFF2-40B4-BE49-F238E27FC236}">
                  <a16:creationId xmlns:a16="http://schemas.microsoft.com/office/drawing/2014/main" id="{00000000-0008-0000-0200-0000C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4" name="Check Box 720" hidden="1">
              <a:extLst>
                <a:ext uri="{63B3BB69-23CF-44E3-9099-C40C66FF867C}">
                  <a14:compatExt spid="_x0000_s6864"/>
                </a:ext>
                <a:ext uri="{FF2B5EF4-FFF2-40B4-BE49-F238E27FC236}">
                  <a16:creationId xmlns:a16="http://schemas.microsoft.com/office/drawing/2014/main" id="{00000000-0008-0000-0200-0000D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5" name="Check Box 721" hidden="1">
              <a:extLst>
                <a:ext uri="{63B3BB69-23CF-44E3-9099-C40C66FF867C}">
                  <a14:compatExt spid="_x0000_s6865"/>
                </a:ext>
                <a:ext uri="{FF2B5EF4-FFF2-40B4-BE49-F238E27FC236}">
                  <a16:creationId xmlns:a16="http://schemas.microsoft.com/office/drawing/2014/main" id="{00000000-0008-0000-0200-0000D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6" name="Check Box 722" hidden="1">
              <a:extLst>
                <a:ext uri="{63B3BB69-23CF-44E3-9099-C40C66FF867C}">
                  <a14:compatExt spid="_x0000_s6866"/>
                </a:ext>
                <a:ext uri="{FF2B5EF4-FFF2-40B4-BE49-F238E27FC236}">
                  <a16:creationId xmlns:a16="http://schemas.microsoft.com/office/drawing/2014/main" id="{00000000-0008-0000-0200-0000D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7" name="Check Box 723" hidden="1">
              <a:extLst>
                <a:ext uri="{63B3BB69-23CF-44E3-9099-C40C66FF867C}">
                  <a14:compatExt spid="_x0000_s6867"/>
                </a:ext>
                <a:ext uri="{FF2B5EF4-FFF2-40B4-BE49-F238E27FC236}">
                  <a16:creationId xmlns:a16="http://schemas.microsoft.com/office/drawing/2014/main" id="{00000000-0008-0000-0200-0000D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8" name="Check Box 724" hidden="1">
              <a:extLst>
                <a:ext uri="{63B3BB69-23CF-44E3-9099-C40C66FF867C}">
                  <a14:compatExt spid="_x0000_s6868"/>
                </a:ext>
                <a:ext uri="{FF2B5EF4-FFF2-40B4-BE49-F238E27FC236}">
                  <a16:creationId xmlns:a16="http://schemas.microsoft.com/office/drawing/2014/main" id="{00000000-0008-0000-0200-0000D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69" name="Check Box 725" hidden="1">
              <a:extLst>
                <a:ext uri="{63B3BB69-23CF-44E3-9099-C40C66FF867C}">
                  <a14:compatExt spid="_x0000_s6869"/>
                </a:ext>
                <a:ext uri="{FF2B5EF4-FFF2-40B4-BE49-F238E27FC236}">
                  <a16:creationId xmlns:a16="http://schemas.microsoft.com/office/drawing/2014/main" id="{00000000-0008-0000-0200-0000D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0" name="Check Box 726" hidden="1">
              <a:extLst>
                <a:ext uri="{63B3BB69-23CF-44E3-9099-C40C66FF867C}">
                  <a14:compatExt spid="_x0000_s6870"/>
                </a:ext>
                <a:ext uri="{FF2B5EF4-FFF2-40B4-BE49-F238E27FC236}">
                  <a16:creationId xmlns:a16="http://schemas.microsoft.com/office/drawing/2014/main" id="{00000000-0008-0000-0200-0000D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1" name="Check Box 727" hidden="1">
              <a:extLst>
                <a:ext uri="{63B3BB69-23CF-44E3-9099-C40C66FF867C}">
                  <a14:compatExt spid="_x0000_s6871"/>
                </a:ext>
                <a:ext uri="{FF2B5EF4-FFF2-40B4-BE49-F238E27FC236}">
                  <a16:creationId xmlns:a16="http://schemas.microsoft.com/office/drawing/2014/main" id="{00000000-0008-0000-0200-0000D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2" name="Check Box 728" hidden="1">
              <a:extLst>
                <a:ext uri="{63B3BB69-23CF-44E3-9099-C40C66FF867C}">
                  <a14:compatExt spid="_x0000_s6872"/>
                </a:ext>
                <a:ext uri="{FF2B5EF4-FFF2-40B4-BE49-F238E27FC236}">
                  <a16:creationId xmlns:a16="http://schemas.microsoft.com/office/drawing/2014/main" id="{00000000-0008-0000-0200-0000D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3" name="Check Box 729" hidden="1">
              <a:extLst>
                <a:ext uri="{63B3BB69-23CF-44E3-9099-C40C66FF867C}">
                  <a14:compatExt spid="_x0000_s6873"/>
                </a:ext>
                <a:ext uri="{FF2B5EF4-FFF2-40B4-BE49-F238E27FC236}">
                  <a16:creationId xmlns:a16="http://schemas.microsoft.com/office/drawing/2014/main" id="{00000000-0008-0000-0200-0000D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4" name="Check Box 730" hidden="1">
              <a:extLst>
                <a:ext uri="{63B3BB69-23CF-44E3-9099-C40C66FF867C}">
                  <a14:compatExt spid="_x0000_s6874"/>
                </a:ext>
                <a:ext uri="{FF2B5EF4-FFF2-40B4-BE49-F238E27FC236}">
                  <a16:creationId xmlns:a16="http://schemas.microsoft.com/office/drawing/2014/main" id="{00000000-0008-0000-0200-0000D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5" name="Check Box 731" hidden="1">
              <a:extLst>
                <a:ext uri="{63B3BB69-23CF-44E3-9099-C40C66FF867C}">
                  <a14:compatExt spid="_x0000_s6875"/>
                </a:ext>
                <a:ext uri="{FF2B5EF4-FFF2-40B4-BE49-F238E27FC236}">
                  <a16:creationId xmlns:a16="http://schemas.microsoft.com/office/drawing/2014/main" id="{00000000-0008-0000-0200-0000D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6" name="Check Box 732" hidden="1">
              <a:extLst>
                <a:ext uri="{63B3BB69-23CF-44E3-9099-C40C66FF867C}">
                  <a14:compatExt spid="_x0000_s6876"/>
                </a:ext>
                <a:ext uri="{FF2B5EF4-FFF2-40B4-BE49-F238E27FC236}">
                  <a16:creationId xmlns:a16="http://schemas.microsoft.com/office/drawing/2014/main" id="{00000000-0008-0000-0200-0000D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7" name="Check Box 733" hidden="1">
              <a:extLst>
                <a:ext uri="{63B3BB69-23CF-44E3-9099-C40C66FF867C}">
                  <a14:compatExt spid="_x0000_s6877"/>
                </a:ext>
                <a:ext uri="{FF2B5EF4-FFF2-40B4-BE49-F238E27FC236}">
                  <a16:creationId xmlns:a16="http://schemas.microsoft.com/office/drawing/2014/main" id="{00000000-0008-0000-0200-0000D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8" name="Check Box 734" hidden="1">
              <a:extLst>
                <a:ext uri="{63B3BB69-23CF-44E3-9099-C40C66FF867C}">
                  <a14:compatExt spid="_x0000_s6878"/>
                </a:ext>
                <a:ext uri="{FF2B5EF4-FFF2-40B4-BE49-F238E27FC236}">
                  <a16:creationId xmlns:a16="http://schemas.microsoft.com/office/drawing/2014/main" id="{00000000-0008-0000-0200-0000D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79" name="Check Box 735" hidden="1">
              <a:extLst>
                <a:ext uri="{63B3BB69-23CF-44E3-9099-C40C66FF867C}">
                  <a14:compatExt spid="_x0000_s6879"/>
                </a:ext>
                <a:ext uri="{FF2B5EF4-FFF2-40B4-BE49-F238E27FC236}">
                  <a16:creationId xmlns:a16="http://schemas.microsoft.com/office/drawing/2014/main" id="{00000000-0008-0000-0200-0000D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80" name="Check Box 736" hidden="1">
              <a:extLst>
                <a:ext uri="{63B3BB69-23CF-44E3-9099-C40C66FF867C}">
                  <a14:compatExt spid="_x0000_s6880"/>
                </a:ext>
                <a:ext uri="{FF2B5EF4-FFF2-40B4-BE49-F238E27FC236}">
                  <a16:creationId xmlns:a16="http://schemas.microsoft.com/office/drawing/2014/main" id="{00000000-0008-0000-0200-0000E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81" name="Check Box 737" hidden="1">
              <a:extLst>
                <a:ext uri="{63B3BB69-23CF-44E3-9099-C40C66FF867C}">
                  <a14:compatExt spid="_x0000_s6881"/>
                </a:ext>
                <a:ext uri="{FF2B5EF4-FFF2-40B4-BE49-F238E27FC236}">
                  <a16:creationId xmlns:a16="http://schemas.microsoft.com/office/drawing/2014/main" id="{00000000-0008-0000-0200-0000E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82" name="Check Box 738" hidden="1">
              <a:extLst>
                <a:ext uri="{63B3BB69-23CF-44E3-9099-C40C66FF867C}">
                  <a14:compatExt spid="_x0000_s6882"/>
                </a:ext>
                <a:ext uri="{FF2B5EF4-FFF2-40B4-BE49-F238E27FC236}">
                  <a16:creationId xmlns:a16="http://schemas.microsoft.com/office/drawing/2014/main" id="{00000000-0008-0000-0200-0000E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83" name="Check Box 739" hidden="1">
              <a:extLst>
                <a:ext uri="{63B3BB69-23CF-44E3-9099-C40C66FF867C}">
                  <a14:compatExt spid="_x0000_s6883"/>
                </a:ext>
                <a:ext uri="{FF2B5EF4-FFF2-40B4-BE49-F238E27FC236}">
                  <a16:creationId xmlns:a16="http://schemas.microsoft.com/office/drawing/2014/main" id="{00000000-0008-0000-0200-0000E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75</xdr:row>
          <xdr:rowOff>12700</xdr:rowOff>
        </xdr:from>
        <xdr:to>
          <xdr:col>4</xdr:col>
          <xdr:colOff>279400</xdr:colOff>
          <xdr:row>75</xdr:row>
          <xdr:rowOff>177800</xdr:rowOff>
        </xdr:to>
        <xdr:sp macro="" textlink="">
          <xdr:nvSpPr>
            <xdr:cNvPr id="6884" name="Check Box 740" hidden="1">
              <a:extLst>
                <a:ext uri="{63B3BB69-23CF-44E3-9099-C40C66FF867C}">
                  <a14:compatExt spid="_x0000_s6884"/>
                </a:ext>
                <a:ext uri="{FF2B5EF4-FFF2-40B4-BE49-F238E27FC236}">
                  <a16:creationId xmlns:a16="http://schemas.microsoft.com/office/drawing/2014/main" id="{00000000-0008-0000-0200-0000E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85" name="Check Box 741" hidden="1">
              <a:extLst>
                <a:ext uri="{63B3BB69-23CF-44E3-9099-C40C66FF867C}">
                  <a14:compatExt spid="_x0000_s6885"/>
                </a:ext>
                <a:ext uri="{FF2B5EF4-FFF2-40B4-BE49-F238E27FC236}">
                  <a16:creationId xmlns:a16="http://schemas.microsoft.com/office/drawing/2014/main" id="{00000000-0008-0000-0200-0000E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86" name="Check Box 742" hidden="1">
              <a:extLst>
                <a:ext uri="{63B3BB69-23CF-44E3-9099-C40C66FF867C}">
                  <a14:compatExt spid="_x0000_s6886"/>
                </a:ext>
                <a:ext uri="{FF2B5EF4-FFF2-40B4-BE49-F238E27FC236}">
                  <a16:creationId xmlns:a16="http://schemas.microsoft.com/office/drawing/2014/main" id="{00000000-0008-0000-0200-0000E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87" name="Check Box 743" hidden="1">
              <a:extLst>
                <a:ext uri="{63B3BB69-23CF-44E3-9099-C40C66FF867C}">
                  <a14:compatExt spid="_x0000_s6887"/>
                </a:ext>
                <a:ext uri="{FF2B5EF4-FFF2-40B4-BE49-F238E27FC236}">
                  <a16:creationId xmlns:a16="http://schemas.microsoft.com/office/drawing/2014/main" id="{00000000-0008-0000-0200-0000E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88" name="Check Box 744" hidden="1">
              <a:extLst>
                <a:ext uri="{63B3BB69-23CF-44E3-9099-C40C66FF867C}">
                  <a14:compatExt spid="_x0000_s6888"/>
                </a:ext>
                <a:ext uri="{FF2B5EF4-FFF2-40B4-BE49-F238E27FC236}">
                  <a16:creationId xmlns:a16="http://schemas.microsoft.com/office/drawing/2014/main" id="{00000000-0008-0000-0200-0000E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89" name="Check Box 745" hidden="1">
              <a:extLst>
                <a:ext uri="{63B3BB69-23CF-44E3-9099-C40C66FF867C}">
                  <a14:compatExt spid="_x0000_s6889"/>
                </a:ext>
                <a:ext uri="{FF2B5EF4-FFF2-40B4-BE49-F238E27FC236}">
                  <a16:creationId xmlns:a16="http://schemas.microsoft.com/office/drawing/2014/main" id="{00000000-0008-0000-0200-0000E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0" name="Check Box 746" hidden="1">
              <a:extLst>
                <a:ext uri="{63B3BB69-23CF-44E3-9099-C40C66FF867C}">
                  <a14:compatExt spid="_x0000_s6890"/>
                </a:ext>
                <a:ext uri="{FF2B5EF4-FFF2-40B4-BE49-F238E27FC236}">
                  <a16:creationId xmlns:a16="http://schemas.microsoft.com/office/drawing/2014/main" id="{00000000-0008-0000-0200-0000E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1" name="Check Box 747" hidden="1">
              <a:extLst>
                <a:ext uri="{63B3BB69-23CF-44E3-9099-C40C66FF867C}">
                  <a14:compatExt spid="_x0000_s6891"/>
                </a:ext>
                <a:ext uri="{FF2B5EF4-FFF2-40B4-BE49-F238E27FC236}">
                  <a16:creationId xmlns:a16="http://schemas.microsoft.com/office/drawing/2014/main" id="{00000000-0008-0000-0200-0000E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2" name="Check Box 748" hidden="1">
              <a:extLst>
                <a:ext uri="{63B3BB69-23CF-44E3-9099-C40C66FF867C}">
                  <a14:compatExt spid="_x0000_s6892"/>
                </a:ext>
                <a:ext uri="{FF2B5EF4-FFF2-40B4-BE49-F238E27FC236}">
                  <a16:creationId xmlns:a16="http://schemas.microsoft.com/office/drawing/2014/main" id="{00000000-0008-0000-0200-0000E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3" name="Check Box 749" hidden="1">
              <a:extLst>
                <a:ext uri="{63B3BB69-23CF-44E3-9099-C40C66FF867C}">
                  <a14:compatExt spid="_x0000_s6893"/>
                </a:ext>
                <a:ext uri="{FF2B5EF4-FFF2-40B4-BE49-F238E27FC236}">
                  <a16:creationId xmlns:a16="http://schemas.microsoft.com/office/drawing/2014/main" id="{00000000-0008-0000-0200-0000E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4" name="Check Box 750" hidden="1">
              <a:extLst>
                <a:ext uri="{63B3BB69-23CF-44E3-9099-C40C66FF867C}">
                  <a14:compatExt spid="_x0000_s6894"/>
                </a:ext>
                <a:ext uri="{FF2B5EF4-FFF2-40B4-BE49-F238E27FC236}">
                  <a16:creationId xmlns:a16="http://schemas.microsoft.com/office/drawing/2014/main" id="{00000000-0008-0000-0200-0000E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5" name="Check Box 751" hidden="1">
              <a:extLst>
                <a:ext uri="{63B3BB69-23CF-44E3-9099-C40C66FF867C}">
                  <a14:compatExt spid="_x0000_s6895"/>
                </a:ext>
                <a:ext uri="{FF2B5EF4-FFF2-40B4-BE49-F238E27FC236}">
                  <a16:creationId xmlns:a16="http://schemas.microsoft.com/office/drawing/2014/main" id="{00000000-0008-0000-0200-0000E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6" name="Check Box 752" hidden="1">
              <a:extLst>
                <a:ext uri="{63B3BB69-23CF-44E3-9099-C40C66FF867C}">
                  <a14:compatExt spid="_x0000_s6896"/>
                </a:ext>
                <a:ext uri="{FF2B5EF4-FFF2-40B4-BE49-F238E27FC236}">
                  <a16:creationId xmlns:a16="http://schemas.microsoft.com/office/drawing/2014/main" id="{00000000-0008-0000-0200-0000F0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7" name="Check Box 753" hidden="1">
              <a:extLst>
                <a:ext uri="{63B3BB69-23CF-44E3-9099-C40C66FF867C}">
                  <a14:compatExt spid="_x0000_s6897"/>
                </a:ext>
                <a:ext uri="{FF2B5EF4-FFF2-40B4-BE49-F238E27FC236}">
                  <a16:creationId xmlns:a16="http://schemas.microsoft.com/office/drawing/2014/main" id="{00000000-0008-0000-0200-0000F1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8" name="Check Box 754" hidden="1">
              <a:extLst>
                <a:ext uri="{63B3BB69-23CF-44E3-9099-C40C66FF867C}">
                  <a14:compatExt spid="_x0000_s6898"/>
                </a:ext>
                <a:ext uri="{FF2B5EF4-FFF2-40B4-BE49-F238E27FC236}">
                  <a16:creationId xmlns:a16="http://schemas.microsoft.com/office/drawing/2014/main" id="{00000000-0008-0000-0200-0000F2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899" name="Check Box 755" hidden="1">
              <a:extLst>
                <a:ext uri="{63B3BB69-23CF-44E3-9099-C40C66FF867C}">
                  <a14:compatExt spid="_x0000_s6899"/>
                </a:ext>
                <a:ext uri="{FF2B5EF4-FFF2-40B4-BE49-F238E27FC236}">
                  <a16:creationId xmlns:a16="http://schemas.microsoft.com/office/drawing/2014/main" id="{00000000-0008-0000-0200-0000F3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0" name="Check Box 756" hidden="1">
              <a:extLst>
                <a:ext uri="{63B3BB69-23CF-44E3-9099-C40C66FF867C}">
                  <a14:compatExt spid="_x0000_s6900"/>
                </a:ext>
                <a:ext uri="{FF2B5EF4-FFF2-40B4-BE49-F238E27FC236}">
                  <a16:creationId xmlns:a16="http://schemas.microsoft.com/office/drawing/2014/main" id="{00000000-0008-0000-0200-0000F4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1" name="Check Box 757" hidden="1">
              <a:extLst>
                <a:ext uri="{63B3BB69-23CF-44E3-9099-C40C66FF867C}">
                  <a14:compatExt spid="_x0000_s6901"/>
                </a:ext>
                <a:ext uri="{FF2B5EF4-FFF2-40B4-BE49-F238E27FC236}">
                  <a16:creationId xmlns:a16="http://schemas.microsoft.com/office/drawing/2014/main" id="{00000000-0008-0000-0200-0000F5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2" name="Check Box 758" hidden="1">
              <a:extLst>
                <a:ext uri="{63B3BB69-23CF-44E3-9099-C40C66FF867C}">
                  <a14:compatExt spid="_x0000_s6902"/>
                </a:ext>
                <a:ext uri="{FF2B5EF4-FFF2-40B4-BE49-F238E27FC236}">
                  <a16:creationId xmlns:a16="http://schemas.microsoft.com/office/drawing/2014/main" id="{00000000-0008-0000-0200-0000F6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3" name="Check Box 759" hidden="1">
              <a:extLst>
                <a:ext uri="{63B3BB69-23CF-44E3-9099-C40C66FF867C}">
                  <a14:compatExt spid="_x0000_s6903"/>
                </a:ext>
                <a:ext uri="{FF2B5EF4-FFF2-40B4-BE49-F238E27FC236}">
                  <a16:creationId xmlns:a16="http://schemas.microsoft.com/office/drawing/2014/main" id="{00000000-0008-0000-0200-0000F7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4" name="Check Box 760" hidden="1">
              <a:extLst>
                <a:ext uri="{63B3BB69-23CF-44E3-9099-C40C66FF867C}">
                  <a14:compatExt spid="_x0000_s6904"/>
                </a:ext>
                <a:ext uri="{FF2B5EF4-FFF2-40B4-BE49-F238E27FC236}">
                  <a16:creationId xmlns:a16="http://schemas.microsoft.com/office/drawing/2014/main" id="{00000000-0008-0000-0200-0000F8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5" name="Check Box 761" hidden="1">
              <a:extLst>
                <a:ext uri="{63B3BB69-23CF-44E3-9099-C40C66FF867C}">
                  <a14:compatExt spid="_x0000_s6905"/>
                </a:ext>
                <a:ext uri="{FF2B5EF4-FFF2-40B4-BE49-F238E27FC236}">
                  <a16:creationId xmlns:a16="http://schemas.microsoft.com/office/drawing/2014/main" id="{00000000-0008-0000-0200-0000F9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6" name="Check Box 762" hidden="1">
              <a:extLst>
                <a:ext uri="{63B3BB69-23CF-44E3-9099-C40C66FF867C}">
                  <a14:compatExt spid="_x0000_s6906"/>
                </a:ext>
                <a:ext uri="{FF2B5EF4-FFF2-40B4-BE49-F238E27FC236}">
                  <a16:creationId xmlns:a16="http://schemas.microsoft.com/office/drawing/2014/main" id="{00000000-0008-0000-0200-0000FA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7" name="Check Box 763" hidden="1">
              <a:extLst>
                <a:ext uri="{63B3BB69-23CF-44E3-9099-C40C66FF867C}">
                  <a14:compatExt spid="_x0000_s6907"/>
                </a:ext>
                <a:ext uri="{FF2B5EF4-FFF2-40B4-BE49-F238E27FC236}">
                  <a16:creationId xmlns:a16="http://schemas.microsoft.com/office/drawing/2014/main" id="{00000000-0008-0000-0200-0000FB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8" name="Check Box 764" hidden="1">
              <a:extLst>
                <a:ext uri="{63B3BB69-23CF-44E3-9099-C40C66FF867C}">
                  <a14:compatExt spid="_x0000_s6908"/>
                </a:ext>
                <a:ext uri="{FF2B5EF4-FFF2-40B4-BE49-F238E27FC236}">
                  <a16:creationId xmlns:a16="http://schemas.microsoft.com/office/drawing/2014/main" id="{00000000-0008-0000-0200-0000FC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09" name="Check Box 765" hidden="1">
              <a:extLst>
                <a:ext uri="{63B3BB69-23CF-44E3-9099-C40C66FF867C}">
                  <a14:compatExt spid="_x0000_s6909"/>
                </a:ext>
                <a:ext uri="{FF2B5EF4-FFF2-40B4-BE49-F238E27FC236}">
                  <a16:creationId xmlns:a16="http://schemas.microsoft.com/office/drawing/2014/main" id="{00000000-0008-0000-0200-0000FD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0" name="Check Box 766" hidden="1">
              <a:extLst>
                <a:ext uri="{63B3BB69-23CF-44E3-9099-C40C66FF867C}">
                  <a14:compatExt spid="_x0000_s6910"/>
                </a:ext>
                <a:ext uri="{FF2B5EF4-FFF2-40B4-BE49-F238E27FC236}">
                  <a16:creationId xmlns:a16="http://schemas.microsoft.com/office/drawing/2014/main" id="{00000000-0008-0000-0200-0000FE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1" name="Check Box 767" hidden="1">
              <a:extLst>
                <a:ext uri="{63B3BB69-23CF-44E3-9099-C40C66FF867C}">
                  <a14:compatExt spid="_x0000_s6911"/>
                </a:ext>
                <a:ext uri="{FF2B5EF4-FFF2-40B4-BE49-F238E27FC236}">
                  <a16:creationId xmlns:a16="http://schemas.microsoft.com/office/drawing/2014/main" id="{00000000-0008-0000-0200-0000FF1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2" name="Check Box 768" hidden="1">
              <a:extLst>
                <a:ext uri="{63B3BB69-23CF-44E3-9099-C40C66FF867C}">
                  <a14:compatExt spid="_x0000_s6912"/>
                </a:ext>
                <a:ext uri="{FF2B5EF4-FFF2-40B4-BE49-F238E27FC236}">
                  <a16:creationId xmlns:a16="http://schemas.microsoft.com/office/drawing/2014/main" id="{00000000-0008-0000-0200-00000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3" name="Check Box 769" hidden="1">
              <a:extLst>
                <a:ext uri="{63B3BB69-23CF-44E3-9099-C40C66FF867C}">
                  <a14:compatExt spid="_x0000_s6913"/>
                </a:ext>
                <a:ext uri="{FF2B5EF4-FFF2-40B4-BE49-F238E27FC236}">
                  <a16:creationId xmlns:a16="http://schemas.microsoft.com/office/drawing/2014/main" id="{00000000-0008-0000-0200-00000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4" name="Check Box 770" hidden="1">
              <a:extLst>
                <a:ext uri="{63B3BB69-23CF-44E3-9099-C40C66FF867C}">
                  <a14:compatExt spid="_x0000_s6914"/>
                </a:ext>
                <a:ext uri="{FF2B5EF4-FFF2-40B4-BE49-F238E27FC236}">
                  <a16:creationId xmlns:a16="http://schemas.microsoft.com/office/drawing/2014/main" id="{00000000-0008-0000-0200-00000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76</xdr:row>
          <xdr:rowOff>12700</xdr:rowOff>
        </xdr:from>
        <xdr:to>
          <xdr:col>4</xdr:col>
          <xdr:colOff>279400</xdr:colOff>
          <xdr:row>76</xdr:row>
          <xdr:rowOff>177800</xdr:rowOff>
        </xdr:to>
        <xdr:sp macro="" textlink="">
          <xdr:nvSpPr>
            <xdr:cNvPr id="6915" name="Check Box 771" hidden="1">
              <a:extLst>
                <a:ext uri="{63B3BB69-23CF-44E3-9099-C40C66FF867C}">
                  <a14:compatExt spid="_x0000_s6915"/>
                </a:ext>
                <a:ext uri="{FF2B5EF4-FFF2-40B4-BE49-F238E27FC236}">
                  <a16:creationId xmlns:a16="http://schemas.microsoft.com/office/drawing/2014/main" id="{00000000-0008-0000-0200-00000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16" name="Check Box 772" hidden="1">
              <a:extLst>
                <a:ext uri="{63B3BB69-23CF-44E3-9099-C40C66FF867C}">
                  <a14:compatExt spid="_x0000_s6916"/>
                </a:ext>
                <a:ext uri="{FF2B5EF4-FFF2-40B4-BE49-F238E27FC236}">
                  <a16:creationId xmlns:a16="http://schemas.microsoft.com/office/drawing/2014/main" id="{00000000-0008-0000-0200-00000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17" name="Check Box 773" hidden="1">
              <a:extLst>
                <a:ext uri="{63B3BB69-23CF-44E3-9099-C40C66FF867C}">
                  <a14:compatExt spid="_x0000_s6917"/>
                </a:ext>
                <a:ext uri="{FF2B5EF4-FFF2-40B4-BE49-F238E27FC236}">
                  <a16:creationId xmlns:a16="http://schemas.microsoft.com/office/drawing/2014/main" id="{00000000-0008-0000-0200-00000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18" name="Check Box 774" hidden="1">
              <a:extLst>
                <a:ext uri="{63B3BB69-23CF-44E3-9099-C40C66FF867C}">
                  <a14:compatExt spid="_x0000_s6918"/>
                </a:ext>
                <a:ext uri="{FF2B5EF4-FFF2-40B4-BE49-F238E27FC236}">
                  <a16:creationId xmlns:a16="http://schemas.microsoft.com/office/drawing/2014/main" id="{00000000-0008-0000-0200-00000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19" name="Check Box 775" hidden="1">
              <a:extLst>
                <a:ext uri="{63B3BB69-23CF-44E3-9099-C40C66FF867C}">
                  <a14:compatExt spid="_x0000_s6919"/>
                </a:ext>
                <a:ext uri="{FF2B5EF4-FFF2-40B4-BE49-F238E27FC236}">
                  <a16:creationId xmlns:a16="http://schemas.microsoft.com/office/drawing/2014/main" id="{00000000-0008-0000-0200-00000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0" name="Check Box 776" hidden="1">
              <a:extLst>
                <a:ext uri="{63B3BB69-23CF-44E3-9099-C40C66FF867C}">
                  <a14:compatExt spid="_x0000_s6920"/>
                </a:ext>
                <a:ext uri="{FF2B5EF4-FFF2-40B4-BE49-F238E27FC236}">
                  <a16:creationId xmlns:a16="http://schemas.microsoft.com/office/drawing/2014/main" id="{00000000-0008-0000-0200-00000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1" name="Check Box 777" hidden="1">
              <a:extLst>
                <a:ext uri="{63B3BB69-23CF-44E3-9099-C40C66FF867C}">
                  <a14:compatExt spid="_x0000_s6921"/>
                </a:ext>
                <a:ext uri="{FF2B5EF4-FFF2-40B4-BE49-F238E27FC236}">
                  <a16:creationId xmlns:a16="http://schemas.microsoft.com/office/drawing/2014/main" id="{00000000-0008-0000-0200-00000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2" name="Check Box 778" hidden="1">
              <a:extLst>
                <a:ext uri="{63B3BB69-23CF-44E3-9099-C40C66FF867C}">
                  <a14:compatExt spid="_x0000_s6922"/>
                </a:ext>
                <a:ext uri="{FF2B5EF4-FFF2-40B4-BE49-F238E27FC236}">
                  <a16:creationId xmlns:a16="http://schemas.microsoft.com/office/drawing/2014/main" id="{00000000-0008-0000-0200-00000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3" name="Check Box 779" hidden="1">
              <a:extLst>
                <a:ext uri="{63B3BB69-23CF-44E3-9099-C40C66FF867C}">
                  <a14:compatExt spid="_x0000_s6923"/>
                </a:ext>
                <a:ext uri="{FF2B5EF4-FFF2-40B4-BE49-F238E27FC236}">
                  <a16:creationId xmlns:a16="http://schemas.microsoft.com/office/drawing/2014/main" id="{00000000-0008-0000-0200-00000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4" name="Check Box 780" hidden="1">
              <a:extLst>
                <a:ext uri="{63B3BB69-23CF-44E3-9099-C40C66FF867C}">
                  <a14:compatExt spid="_x0000_s6924"/>
                </a:ext>
                <a:ext uri="{FF2B5EF4-FFF2-40B4-BE49-F238E27FC236}">
                  <a16:creationId xmlns:a16="http://schemas.microsoft.com/office/drawing/2014/main" id="{00000000-0008-0000-0200-00000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5" name="Check Box 781" hidden="1">
              <a:extLst>
                <a:ext uri="{63B3BB69-23CF-44E3-9099-C40C66FF867C}">
                  <a14:compatExt spid="_x0000_s6925"/>
                </a:ext>
                <a:ext uri="{FF2B5EF4-FFF2-40B4-BE49-F238E27FC236}">
                  <a16:creationId xmlns:a16="http://schemas.microsoft.com/office/drawing/2014/main" id="{00000000-0008-0000-0200-00000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6" name="Check Box 782" hidden="1">
              <a:extLst>
                <a:ext uri="{63B3BB69-23CF-44E3-9099-C40C66FF867C}">
                  <a14:compatExt spid="_x0000_s6926"/>
                </a:ext>
                <a:ext uri="{FF2B5EF4-FFF2-40B4-BE49-F238E27FC236}">
                  <a16:creationId xmlns:a16="http://schemas.microsoft.com/office/drawing/2014/main" id="{00000000-0008-0000-0200-00000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7" name="Check Box 783" hidden="1">
              <a:extLst>
                <a:ext uri="{63B3BB69-23CF-44E3-9099-C40C66FF867C}">
                  <a14:compatExt spid="_x0000_s6927"/>
                </a:ext>
                <a:ext uri="{FF2B5EF4-FFF2-40B4-BE49-F238E27FC236}">
                  <a16:creationId xmlns:a16="http://schemas.microsoft.com/office/drawing/2014/main" id="{00000000-0008-0000-0200-00000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8" name="Check Box 784" hidden="1">
              <a:extLst>
                <a:ext uri="{63B3BB69-23CF-44E3-9099-C40C66FF867C}">
                  <a14:compatExt spid="_x0000_s6928"/>
                </a:ext>
                <a:ext uri="{FF2B5EF4-FFF2-40B4-BE49-F238E27FC236}">
                  <a16:creationId xmlns:a16="http://schemas.microsoft.com/office/drawing/2014/main" id="{00000000-0008-0000-0200-00001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29" name="Check Box 785" hidden="1">
              <a:extLst>
                <a:ext uri="{63B3BB69-23CF-44E3-9099-C40C66FF867C}">
                  <a14:compatExt spid="_x0000_s6929"/>
                </a:ext>
                <a:ext uri="{FF2B5EF4-FFF2-40B4-BE49-F238E27FC236}">
                  <a16:creationId xmlns:a16="http://schemas.microsoft.com/office/drawing/2014/main" id="{00000000-0008-0000-0200-00001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0" name="Check Box 786" hidden="1">
              <a:extLst>
                <a:ext uri="{63B3BB69-23CF-44E3-9099-C40C66FF867C}">
                  <a14:compatExt spid="_x0000_s6930"/>
                </a:ext>
                <a:ext uri="{FF2B5EF4-FFF2-40B4-BE49-F238E27FC236}">
                  <a16:creationId xmlns:a16="http://schemas.microsoft.com/office/drawing/2014/main" id="{00000000-0008-0000-0200-00001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1" name="Check Box 787" hidden="1">
              <a:extLst>
                <a:ext uri="{63B3BB69-23CF-44E3-9099-C40C66FF867C}">
                  <a14:compatExt spid="_x0000_s6931"/>
                </a:ext>
                <a:ext uri="{FF2B5EF4-FFF2-40B4-BE49-F238E27FC236}">
                  <a16:creationId xmlns:a16="http://schemas.microsoft.com/office/drawing/2014/main" id="{00000000-0008-0000-0200-00001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2" name="Check Box 788" hidden="1">
              <a:extLst>
                <a:ext uri="{63B3BB69-23CF-44E3-9099-C40C66FF867C}">
                  <a14:compatExt spid="_x0000_s6932"/>
                </a:ext>
                <a:ext uri="{FF2B5EF4-FFF2-40B4-BE49-F238E27FC236}">
                  <a16:creationId xmlns:a16="http://schemas.microsoft.com/office/drawing/2014/main" id="{00000000-0008-0000-0200-00001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3" name="Check Box 789" hidden="1">
              <a:extLst>
                <a:ext uri="{63B3BB69-23CF-44E3-9099-C40C66FF867C}">
                  <a14:compatExt spid="_x0000_s6933"/>
                </a:ext>
                <a:ext uri="{FF2B5EF4-FFF2-40B4-BE49-F238E27FC236}">
                  <a16:creationId xmlns:a16="http://schemas.microsoft.com/office/drawing/2014/main" id="{00000000-0008-0000-0200-00001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4" name="Check Box 790" hidden="1">
              <a:extLst>
                <a:ext uri="{63B3BB69-23CF-44E3-9099-C40C66FF867C}">
                  <a14:compatExt spid="_x0000_s6934"/>
                </a:ext>
                <a:ext uri="{FF2B5EF4-FFF2-40B4-BE49-F238E27FC236}">
                  <a16:creationId xmlns:a16="http://schemas.microsoft.com/office/drawing/2014/main" id="{00000000-0008-0000-0200-00001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5" name="Check Box 791" hidden="1">
              <a:extLst>
                <a:ext uri="{63B3BB69-23CF-44E3-9099-C40C66FF867C}">
                  <a14:compatExt spid="_x0000_s6935"/>
                </a:ext>
                <a:ext uri="{FF2B5EF4-FFF2-40B4-BE49-F238E27FC236}">
                  <a16:creationId xmlns:a16="http://schemas.microsoft.com/office/drawing/2014/main" id="{00000000-0008-0000-0200-00001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6" name="Check Box 792" hidden="1">
              <a:extLst>
                <a:ext uri="{63B3BB69-23CF-44E3-9099-C40C66FF867C}">
                  <a14:compatExt spid="_x0000_s6936"/>
                </a:ext>
                <a:ext uri="{FF2B5EF4-FFF2-40B4-BE49-F238E27FC236}">
                  <a16:creationId xmlns:a16="http://schemas.microsoft.com/office/drawing/2014/main" id="{00000000-0008-0000-0200-00001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7" name="Check Box 793" hidden="1">
              <a:extLst>
                <a:ext uri="{63B3BB69-23CF-44E3-9099-C40C66FF867C}">
                  <a14:compatExt spid="_x0000_s6937"/>
                </a:ext>
                <a:ext uri="{FF2B5EF4-FFF2-40B4-BE49-F238E27FC236}">
                  <a16:creationId xmlns:a16="http://schemas.microsoft.com/office/drawing/2014/main" id="{00000000-0008-0000-0200-00001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8" name="Check Box 794" hidden="1">
              <a:extLst>
                <a:ext uri="{63B3BB69-23CF-44E3-9099-C40C66FF867C}">
                  <a14:compatExt spid="_x0000_s6938"/>
                </a:ext>
                <a:ext uri="{FF2B5EF4-FFF2-40B4-BE49-F238E27FC236}">
                  <a16:creationId xmlns:a16="http://schemas.microsoft.com/office/drawing/2014/main" id="{00000000-0008-0000-0200-00001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39" name="Check Box 795" hidden="1">
              <a:extLst>
                <a:ext uri="{63B3BB69-23CF-44E3-9099-C40C66FF867C}">
                  <a14:compatExt spid="_x0000_s6939"/>
                </a:ext>
                <a:ext uri="{FF2B5EF4-FFF2-40B4-BE49-F238E27FC236}">
                  <a16:creationId xmlns:a16="http://schemas.microsoft.com/office/drawing/2014/main" id="{00000000-0008-0000-0200-00001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0" name="Check Box 796" hidden="1">
              <a:extLst>
                <a:ext uri="{63B3BB69-23CF-44E3-9099-C40C66FF867C}">
                  <a14:compatExt spid="_x0000_s6940"/>
                </a:ext>
                <a:ext uri="{FF2B5EF4-FFF2-40B4-BE49-F238E27FC236}">
                  <a16:creationId xmlns:a16="http://schemas.microsoft.com/office/drawing/2014/main" id="{00000000-0008-0000-0200-00001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1" name="Check Box 797" hidden="1">
              <a:extLst>
                <a:ext uri="{63B3BB69-23CF-44E3-9099-C40C66FF867C}">
                  <a14:compatExt spid="_x0000_s6941"/>
                </a:ext>
                <a:ext uri="{FF2B5EF4-FFF2-40B4-BE49-F238E27FC236}">
                  <a16:creationId xmlns:a16="http://schemas.microsoft.com/office/drawing/2014/main" id="{00000000-0008-0000-0200-00001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2" name="Check Box 798" hidden="1">
              <a:extLst>
                <a:ext uri="{63B3BB69-23CF-44E3-9099-C40C66FF867C}">
                  <a14:compatExt spid="_x0000_s6942"/>
                </a:ext>
                <a:ext uri="{FF2B5EF4-FFF2-40B4-BE49-F238E27FC236}">
                  <a16:creationId xmlns:a16="http://schemas.microsoft.com/office/drawing/2014/main" id="{00000000-0008-0000-0200-00001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3" name="Check Box 799" hidden="1">
              <a:extLst>
                <a:ext uri="{63B3BB69-23CF-44E3-9099-C40C66FF867C}">
                  <a14:compatExt spid="_x0000_s6943"/>
                </a:ext>
                <a:ext uri="{FF2B5EF4-FFF2-40B4-BE49-F238E27FC236}">
                  <a16:creationId xmlns:a16="http://schemas.microsoft.com/office/drawing/2014/main" id="{00000000-0008-0000-0200-00001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4" name="Check Box 800" hidden="1">
              <a:extLst>
                <a:ext uri="{63B3BB69-23CF-44E3-9099-C40C66FF867C}">
                  <a14:compatExt spid="_x0000_s6944"/>
                </a:ext>
                <a:ext uri="{FF2B5EF4-FFF2-40B4-BE49-F238E27FC236}">
                  <a16:creationId xmlns:a16="http://schemas.microsoft.com/office/drawing/2014/main" id="{00000000-0008-0000-0200-00002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5" name="Check Box 801" hidden="1">
              <a:extLst>
                <a:ext uri="{63B3BB69-23CF-44E3-9099-C40C66FF867C}">
                  <a14:compatExt spid="_x0000_s6945"/>
                </a:ext>
                <a:ext uri="{FF2B5EF4-FFF2-40B4-BE49-F238E27FC236}">
                  <a16:creationId xmlns:a16="http://schemas.microsoft.com/office/drawing/2014/main" id="{00000000-0008-0000-0200-00002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6" name="Check Box 802" hidden="1">
              <a:extLst>
                <a:ext uri="{63B3BB69-23CF-44E3-9099-C40C66FF867C}">
                  <a14:compatExt spid="_x0000_s6946"/>
                </a:ext>
                <a:ext uri="{FF2B5EF4-FFF2-40B4-BE49-F238E27FC236}">
                  <a16:creationId xmlns:a16="http://schemas.microsoft.com/office/drawing/2014/main" id="{00000000-0008-0000-0200-00002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78</xdr:row>
          <xdr:rowOff>12700</xdr:rowOff>
        </xdr:from>
        <xdr:to>
          <xdr:col>4</xdr:col>
          <xdr:colOff>279400</xdr:colOff>
          <xdr:row>78</xdr:row>
          <xdr:rowOff>177800</xdr:rowOff>
        </xdr:to>
        <xdr:sp macro="" textlink="">
          <xdr:nvSpPr>
            <xdr:cNvPr id="6947" name="Check Box 803" hidden="1">
              <a:extLst>
                <a:ext uri="{63B3BB69-23CF-44E3-9099-C40C66FF867C}">
                  <a14:compatExt spid="_x0000_s6947"/>
                </a:ext>
                <a:ext uri="{FF2B5EF4-FFF2-40B4-BE49-F238E27FC236}">
                  <a16:creationId xmlns:a16="http://schemas.microsoft.com/office/drawing/2014/main" id="{00000000-0008-0000-0200-00002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48" name="Check Box 804" hidden="1">
              <a:extLst>
                <a:ext uri="{63B3BB69-23CF-44E3-9099-C40C66FF867C}">
                  <a14:compatExt spid="_x0000_s6948"/>
                </a:ext>
                <a:ext uri="{FF2B5EF4-FFF2-40B4-BE49-F238E27FC236}">
                  <a16:creationId xmlns:a16="http://schemas.microsoft.com/office/drawing/2014/main" id="{00000000-0008-0000-0200-00002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49" name="Check Box 805" hidden="1">
              <a:extLst>
                <a:ext uri="{63B3BB69-23CF-44E3-9099-C40C66FF867C}">
                  <a14:compatExt spid="_x0000_s6949"/>
                </a:ext>
                <a:ext uri="{FF2B5EF4-FFF2-40B4-BE49-F238E27FC236}">
                  <a16:creationId xmlns:a16="http://schemas.microsoft.com/office/drawing/2014/main" id="{00000000-0008-0000-0200-00002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0" name="Check Box 806" hidden="1">
              <a:extLst>
                <a:ext uri="{63B3BB69-23CF-44E3-9099-C40C66FF867C}">
                  <a14:compatExt spid="_x0000_s6950"/>
                </a:ext>
                <a:ext uri="{FF2B5EF4-FFF2-40B4-BE49-F238E27FC236}">
                  <a16:creationId xmlns:a16="http://schemas.microsoft.com/office/drawing/2014/main" id="{00000000-0008-0000-0200-00002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1" name="Check Box 807" hidden="1">
              <a:extLst>
                <a:ext uri="{63B3BB69-23CF-44E3-9099-C40C66FF867C}">
                  <a14:compatExt spid="_x0000_s6951"/>
                </a:ext>
                <a:ext uri="{FF2B5EF4-FFF2-40B4-BE49-F238E27FC236}">
                  <a16:creationId xmlns:a16="http://schemas.microsoft.com/office/drawing/2014/main" id="{00000000-0008-0000-0200-00002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2" name="Check Box 808" hidden="1">
              <a:extLst>
                <a:ext uri="{63B3BB69-23CF-44E3-9099-C40C66FF867C}">
                  <a14:compatExt spid="_x0000_s6952"/>
                </a:ext>
                <a:ext uri="{FF2B5EF4-FFF2-40B4-BE49-F238E27FC236}">
                  <a16:creationId xmlns:a16="http://schemas.microsoft.com/office/drawing/2014/main" id="{00000000-0008-0000-0200-00002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3" name="Check Box 809" hidden="1">
              <a:extLst>
                <a:ext uri="{63B3BB69-23CF-44E3-9099-C40C66FF867C}">
                  <a14:compatExt spid="_x0000_s6953"/>
                </a:ext>
                <a:ext uri="{FF2B5EF4-FFF2-40B4-BE49-F238E27FC236}">
                  <a16:creationId xmlns:a16="http://schemas.microsoft.com/office/drawing/2014/main" id="{00000000-0008-0000-0200-00002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4" name="Check Box 810" hidden="1">
              <a:extLst>
                <a:ext uri="{63B3BB69-23CF-44E3-9099-C40C66FF867C}">
                  <a14:compatExt spid="_x0000_s6954"/>
                </a:ext>
                <a:ext uri="{FF2B5EF4-FFF2-40B4-BE49-F238E27FC236}">
                  <a16:creationId xmlns:a16="http://schemas.microsoft.com/office/drawing/2014/main" id="{00000000-0008-0000-0200-00002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5" name="Check Box 811" hidden="1">
              <a:extLst>
                <a:ext uri="{63B3BB69-23CF-44E3-9099-C40C66FF867C}">
                  <a14:compatExt spid="_x0000_s6955"/>
                </a:ext>
                <a:ext uri="{FF2B5EF4-FFF2-40B4-BE49-F238E27FC236}">
                  <a16:creationId xmlns:a16="http://schemas.microsoft.com/office/drawing/2014/main" id="{00000000-0008-0000-0200-00002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6" name="Check Box 812" hidden="1">
              <a:extLst>
                <a:ext uri="{63B3BB69-23CF-44E3-9099-C40C66FF867C}">
                  <a14:compatExt spid="_x0000_s6956"/>
                </a:ext>
                <a:ext uri="{FF2B5EF4-FFF2-40B4-BE49-F238E27FC236}">
                  <a16:creationId xmlns:a16="http://schemas.microsoft.com/office/drawing/2014/main" id="{00000000-0008-0000-0200-00002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7" name="Check Box 813" hidden="1">
              <a:extLst>
                <a:ext uri="{63B3BB69-23CF-44E3-9099-C40C66FF867C}">
                  <a14:compatExt spid="_x0000_s6957"/>
                </a:ext>
                <a:ext uri="{FF2B5EF4-FFF2-40B4-BE49-F238E27FC236}">
                  <a16:creationId xmlns:a16="http://schemas.microsoft.com/office/drawing/2014/main" id="{00000000-0008-0000-0200-00002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8" name="Check Box 814" hidden="1">
              <a:extLst>
                <a:ext uri="{63B3BB69-23CF-44E3-9099-C40C66FF867C}">
                  <a14:compatExt spid="_x0000_s6958"/>
                </a:ext>
                <a:ext uri="{FF2B5EF4-FFF2-40B4-BE49-F238E27FC236}">
                  <a16:creationId xmlns:a16="http://schemas.microsoft.com/office/drawing/2014/main" id="{00000000-0008-0000-0200-00002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59" name="Check Box 815" hidden="1">
              <a:extLst>
                <a:ext uri="{63B3BB69-23CF-44E3-9099-C40C66FF867C}">
                  <a14:compatExt spid="_x0000_s6959"/>
                </a:ext>
                <a:ext uri="{FF2B5EF4-FFF2-40B4-BE49-F238E27FC236}">
                  <a16:creationId xmlns:a16="http://schemas.microsoft.com/office/drawing/2014/main" id="{00000000-0008-0000-0200-00002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0" name="Check Box 816" hidden="1">
              <a:extLst>
                <a:ext uri="{63B3BB69-23CF-44E3-9099-C40C66FF867C}">
                  <a14:compatExt spid="_x0000_s6960"/>
                </a:ext>
                <a:ext uri="{FF2B5EF4-FFF2-40B4-BE49-F238E27FC236}">
                  <a16:creationId xmlns:a16="http://schemas.microsoft.com/office/drawing/2014/main" id="{00000000-0008-0000-0200-00003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1" name="Check Box 817" hidden="1">
              <a:extLst>
                <a:ext uri="{63B3BB69-23CF-44E3-9099-C40C66FF867C}">
                  <a14:compatExt spid="_x0000_s6961"/>
                </a:ext>
                <a:ext uri="{FF2B5EF4-FFF2-40B4-BE49-F238E27FC236}">
                  <a16:creationId xmlns:a16="http://schemas.microsoft.com/office/drawing/2014/main" id="{00000000-0008-0000-0200-00003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2" name="Check Box 818" hidden="1">
              <a:extLst>
                <a:ext uri="{63B3BB69-23CF-44E3-9099-C40C66FF867C}">
                  <a14:compatExt spid="_x0000_s6962"/>
                </a:ext>
                <a:ext uri="{FF2B5EF4-FFF2-40B4-BE49-F238E27FC236}">
                  <a16:creationId xmlns:a16="http://schemas.microsoft.com/office/drawing/2014/main" id="{00000000-0008-0000-0200-00003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3" name="Check Box 819" hidden="1">
              <a:extLst>
                <a:ext uri="{63B3BB69-23CF-44E3-9099-C40C66FF867C}">
                  <a14:compatExt spid="_x0000_s6963"/>
                </a:ext>
                <a:ext uri="{FF2B5EF4-FFF2-40B4-BE49-F238E27FC236}">
                  <a16:creationId xmlns:a16="http://schemas.microsoft.com/office/drawing/2014/main" id="{00000000-0008-0000-0200-00003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4" name="Check Box 820" hidden="1">
              <a:extLst>
                <a:ext uri="{63B3BB69-23CF-44E3-9099-C40C66FF867C}">
                  <a14:compatExt spid="_x0000_s6964"/>
                </a:ext>
                <a:ext uri="{FF2B5EF4-FFF2-40B4-BE49-F238E27FC236}">
                  <a16:creationId xmlns:a16="http://schemas.microsoft.com/office/drawing/2014/main" id="{00000000-0008-0000-0200-00003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5" name="Check Box 821" hidden="1">
              <a:extLst>
                <a:ext uri="{63B3BB69-23CF-44E3-9099-C40C66FF867C}">
                  <a14:compatExt spid="_x0000_s6965"/>
                </a:ext>
                <a:ext uri="{FF2B5EF4-FFF2-40B4-BE49-F238E27FC236}">
                  <a16:creationId xmlns:a16="http://schemas.microsoft.com/office/drawing/2014/main" id="{00000000-0008-0000-0200-00003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6" name="Check Box 822" hidden="1">
              <a:extLst>
                <a:ext uri="{63B3BB69-23CF-44E3-9099-C40C66FF867C}">
                  <a14:compatExt spid="_x0000_s6966"/>
                </a:ext>
                <a:ext uri="{FF2B5EF4-FFF2-40B4-BE49-F238E27FC236}">
                  <a16:creationId xmlns:a16="http://schemas.microsoft.com/office/drawing/2014/main" id="{00000000-0008-0000-0200-00003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7" name="Check Box 823" hidden="1">
              <a:extLst>
                <a:ext uri="{63B3BB69-23CF-44E3-9099-C40C66FF867C}">
                  <a14:compatExt spid="_x0000_s6967"/>
                </a:ext>
                <a:ext uri="{FF2B5EF4-FFF2-40B4-BE49-F238E27FC236}">
                  <a16:creationId xmlns:a16="http://schemas.microsoft.com/office/drawing/2014/main" id="{00000000-0008-0000-0200-00003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8" name="Check Box 824" hidden="1">
              <a:extLst>
                <a:ext uri="{63B3BB69-23CF-44E3-9099-C40C66FF867C}">
                  <a14:compatExt spid="_x0000_s6968"/>
                </a:ext>
                <a:ext uri="{FF2B5EF4-FFF2-40B4-BE49-F238E27FC236}">
                  <a16:creationId xmlns:a16="http://schemas.microsoft.com/office/drawing/2014/main" id="{00000000-0008-0000-0200-00003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69" name="Check Box 825" hidden="1">
              <a:extLst>
                <a:ext uri="{63B3BB69-23CF-44E3-9099-C40C66FF867C}">
                  <a14:compatExt spid="_x0000_s6969"/>
                </a:ext>
                <a:ext uri="{FF2B5EF4-FFF2-40B4-BE49-F238E27FC236}">
                  <a16:creationId xmlns:a16="http://schemas.microsoft.com/office/drawing/2014/main" id="{00000000-0008-0000-0200-00003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0" name="Check Box 826" hidden="1">
              <a:extLst>
                <a:ext uri="{63B3BB69-23CF-44E3-9099-C40C66FF867C}">
                  <a14:compatExt spid="_x0000_s6970"/>
                </a:ext>
                <a:ext uri="{FF2B5EF4-FFF2-40B4-BE49-F238E27FC236}">
                  <a16:creationId xmlns:a16="http://schemas.microsoft.com/office/drawing/2014/main" id="{00000000-0008-0000-0200-00003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1" name="Check Box 827" hidden="1">
              <a:extLst>
                <a:ext uri="{63B3BB69-23CF-44E3-9099-C40C66FF867C}">
                  <a14:compatExt spid="_x0000_s6971"/>
                </a:ext>
                <a:ext uri="{FF2B5EF4-FFF2-40B4-BE49-F238E27FC236}">
                  <a16:creationId xmlns:a16="http://schemas.microsoft.com/office/drawing/2014/main" id="{00000000-0008-0000-0200-00003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2" name="Check Box 828" hidden="1">
              <a:extLst>
                <a:ext uri="{63B3BB69-23CF-44E3-9099-C40C66FF867C}">
                  <a14:compatExt spid="_x0000_s6972"/>
                </a:ext>
                <a:ext uri="{FF2B5EF4-FFF2-40B4-BE49-F238E27FC236}">
                  <a16:creationId xmlns:a16="http://schemas.microsoft.com/office/drawing/2014/main" id="{00000000-0008-0000-0200-00003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3" name="Check Box 829" hidden="1">
              <a:extLst>
                <a:ext uri="{63B3BB69-23CF-44E3-9099-C40C66FF867C}">
                  <a14:compatExt spid="_x0000_s6973"/>
                </a:ext>
                <a:ext uri="{FF2B5EF4-FFF2-40B4-BE49-F238E27FC236}">
                  <a16:creationId xmlns:a16="http://schemas.microsoft.com/office/drawing/2014/main" id="{00000000-0008-0000-0200-00003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4" name="Check Box 830" hidden="1">
              <a:extLst>
                <a:ext uri="{63B3BB69-23CF-44E3-9099-C40C66FF867C}">
                  <a14:compatExt spid="_x0000_s6974"/>
                </a:ext>
                <a:ext uri="{FF2B5EF4-FFF2-40B4-BE49-F238E27FC236}">
                  <a16:creationId xmlns:a16="http://schemas.microsoft.com/office/drawing/2014/main" id="{00000000-0008-0000-0200-00003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5" name="Check Box 831" hidden="1">
              <a:extLst>
                <a:ext uri="{63B3BB69-23CF-44E3-9099-C40C66FF867C}">
                  <a14:compatExt spid="_x0000_s6975"/>
                </a:ext>
                <a:ext uri="{FF2B5EF4-FFF2-40B4-BE49-F238E27FC236}">
                  <a16:creationId xmlns:a16="http://schemas.microsoft.com/office/drawing/2014/main" id="{00000000-0008-0000-0200-00003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6" name="Check Box 832" hidden="1">
              <a:extLst>
                <a:ext uri="{63B3BB69-23CF-44E3-9099-C40C66FF867C}">
                  <a14:compatExt spid="_x0000_s6976"/>
                </a:ext>
                <a:ext uri="{FF2B5EF4-FFF2-40B4-BE49-F238E27FC236}">
                  <a16:creationId xmlns:a16="http://schemas.microsoft.com/office/drawing/2014/main" id="{00000000-0008-0000-0200-00004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7" name="Check Box 833" hidden="1">
              <a:extLst>
                <a:ext uri="{63B3BB69-23CF-44E3-9099-C40C66FF867C}">
                  <a14:compatExt spid="_x0000_s6977"/>
                </a:ext>
                <a:ext uri="{FF2B5EF4-FFF2-40B4-BE49-F238E27FC236}">
                  <a16:creationId xmlns:a16="http://schemas.microsoft.com/office/drawing/2014/main" id="{00000000-0008-0000-0200-00004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8" name="Check Box 834" hidden="1">
              <a:extLst>
                <a:ext uri="{63B3BB69-23CF-44E3-9099-C40C66FF867C}">
                  <a14:compatExt spid="_x0000_s6978"/>
                </a:ext>
                <a:ext uri="{FF2B5EF4-FFF2-40B4-BE49-F238E27FC236}">
                  <a16:creationId xmlns:a16="http://schemas.microsoft.com/office/drawing/2014/main" id="{00000000-0008-0000-0200-00004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79</xdr:row>
          <xdr:rowOff>12700</xdr:rowOff>
        </xdr:from>
        <xdr:to>
          <xdr:col>4</xdr:col>
          <xdr:colOff>279400</xdr:colOff>
          <xdr:row>79</xdr:row>
          <xdr:rowOff>177800</xdr:rowOff>
        </xdr:to>
        <xdr:sp macro="" textlink="">
          <xdr:nvSpPr>
            <xdr:cNvPr id="6979" name="Check Box 835" hidden="1">
              <a:extLst>
                <a:ext uri="{63B3BB69-23CF-44E3-9099-C40C66FF867C}">
                  <a14:compatExt spid="_x0000_s6979"/>
                </a:ext>
                <a:ext uri="{FF2B5EF4-FFF2-40B4-BE49-F238E27FC236}">
                  <a16:creationId xmlns:a16="http://schemas.microsoft.com/office/drawing/2014/main" id="{00000000-0008-0000-0200-00004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0" name="Check Box 836" hidden="1">
              <a:extLst>
                <a:ext uri="{63B3BB69-23CF-44E3-9099-C40C66FF867C}">
                  <a14:compatExt spid="_x0000_s6980"/>
                </a:ext>
                <a:ext uri="{FF2B5EF4-FFF2-40B4-BE49-F238E27FC236}">
                  <a16:creationId xmlns:a16="http://schemas.microsoft.com/office/drawing/2014/main" id="{00000000-0008-0000-0200-00004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1" name="Check Box 837" hidden="1">
              <a:extLst>
                <a:ext uri="{63B3BB69-23CF-44E3-9099-C40C66FF867C}">
                  <a14:compatExt spid="_x0000_s6981"/>
                </a:ext>
                <a:ext uri="{FF2B5EF4-FFF2-40B4-BE49-F238E27FC236}">
                  <a16:creationId xmlns:a16="http://schemas.microsoft.com/office/drawing/2014/main" id="{00000000-0008-0000-0200-00004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2" name="Check Box 838" hidden="1">
              <a:extLst>
                <a:ext uri="{63B3BB69-23CF-44E3-9099-C40C66FF867C}">
                  <a14:compatExt spid="_x0000_s6982"/>
                </a:ext>
                <a:ext uri="{FF2B5EF4-FFF2-40B4-BE49-F238E27FC236}">
                  <a16:creationId xmlns:a16="http://schemas.microsoft.com/office/drawing/2014/main" id="{00000000-0008-0000-0200-00004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3" name="Check Box 839" hidden="1">
              <a:extLst>
                <a:ext uri="{63B3BB69-23CF-44E3-9099-C40C66FF867C}">
                  <a14:compatExt spid="_x0000_s6983"/>
                </a:ext>
                <a:ext uri="{FF2B5EF4-FFF2-40B4-BE49-F238E27FC236}">
                  <a16:creationId xmlns:a16="http://schemas.microsoft.com/office/drawing/2014/main" id="{00000000-0008-0000-0200-00004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4" name="Check Box 840" hidden="1">
              <a:extLst>
                <a:ext uri="{63B3BB69-23CF-44E3-9099-C40C66FF867C}">
                  <a14:compatExt spid="_x0000_s6984"/>
                </a:ext>
                <a:ext uri="{FF2B5EF4-FFF2-40B4-BE49-F238E27FC236}">
                  <a16:creationId xmlns:a16="http://schemas.microsoft.com/office/drawing/2014/main" id="{00000000-0008-0000-0200-00004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5" name="Check Box 841" hidden="1">
              <a:extLst>
                <a:ext uri="{63B3BB69-23CF-44E3-9099-C40C66FF867C}">
                  <a14:compatExt spid="_x0000_s6985"/>
                </a:ext>
                <a:ext uri="{FF2B5EF4-FFF2-40B4-BE49-F238E27FC236}">
                  <a16:creationId xmlns:a16="http://schemas.microsoft.com/office/drawing/2014/main" id="{00000000-0008-0000-0200-00004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6" name="Check Box 842" hidden="1">
              <a:extLst>
                <a:ext uri="{63B3BB69-23CF-44E3-9099-C40C66FF867C}">
                  <a14:compatExt spid="_x0000_s6986"/>
                </a:ext>
                <a:ext uri="{FF2B5EF4-FFF2-40B4-BE49-F238E27FC236}">
                  <a16:creationId xmlns:a16="http://schemas.microsoft.com/office/drawing/2014/main" id="{00000000-0008-0000-0200-00004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7" name="Check Box 843" hidden="1">
              <a:extLst>
                <a:ext uri="{63B3BB69-23CF-44E3-9099-C40C66FF867C}">
                  <a14:compatExt spid="_x0000_s6987"/>
                </a:ext>
                <a:ext uri="{FF2B5EF4-FFF2-40B4-BE49-F238E27FC236}">
                  <a16:creationId xmlns:a16="http://schemas.microsoft.com/office/drawing/2014/main" id="{00000000-0008-0000-0200-00004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8" name="Check Box 844" hidden="1">
              <a:extLst>
                <a:ext uri="{63B3BB69-23CF-44E3-9099-C40C66FF867C}">
                  <a14:compatExt spid="_x0000_s6988"/>
                </a:ext>
                <a:ext uri="{FF2B5EF4-FFF2-40B4-BE49-F238E27FC236}">
                  <a16:creationId xmlns:a16="http://schemas.microsoft.com/office/drawing/2014/main" id="{00000000-0008-0000-0200-00004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89" name="Check Box 845" hidden="1">
              <a:extLst>
                <a:ext uri="{63B3BB69-23CF-44E3-9099-C40C66FF867C}">
                  <a14:compatExt spid="_x0000_s6989"/>
                </a:ext>
                <a:ext uri="{FF2B5EF4-FFF2-40B4-BE49-F238E27FC236}">
                  <a16:creationId xmlns:a16="http://schemas.microsoft.com/office/drawing/2014/main" id="{00000000-0008-0000-0200-00004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0" name="Check Box 846" hidden="1">
              <a:extLst>
                <a:ext uri="{63B3BB69-23CF-44E3-9099-C40C66FF867C}">
                  <a14:compatExt spid="_x0000_s6990"/>
                </a:ext>
                <a:ext uri="{FF2B5EF4-FFF2-40B4-BE49-F238E27FC236}">
                  <a16:creationId xmlns:a16="http://schemas.microsoft.com/office/drawing/2014/main" id="{00000000-0008-0000-0200-00004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1" name="Check Box 847" hidden="1">
              <a:extLst>
                <a:ext uri="{63B3BB69-23CF-44E3-9099-C40C66FF867C}">
                  <a14:compatExt spid="_x0000_s6991"/>
                </a:ext>
                <a:ext uri="{FF2B5EF4-FFF2-40B4-BE49-F238E27FC236}">
                  <a16:creationId xmlns:a16="http://schemas.microsoft.com/office/drawing/2014/main" id="{00000000-0008-0000-0200-00004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2" name="Check Box 848" hidden="1">
              <a:extLst>
                <a:ext uri="{63B3BB69-23CF-44E3-9099-C40C66FF867C}">
                  <a14:compatExt spid="_x0000_s6992"/>
                </a:ext>
                <a:ext uri="{FF2B5EF4-FFF2-40B4-BE49-F238E27FC236}">
                  <a16:creationId xmlns:a16="http://schemas.microsoft.com/office/drawing/2014/main" id="{00000000-0008-0000-0200-00005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3" name="Check Box 849" hidden="1">
              <a:extLst>
                <a:ext uri="{63B3BB69-23CF-44E3-9099-C40C66FF867C}">
                  <a14:compatExt spid="_x0000_s6993"/>
                </a:ext>
                <a:ext uri="{FF2B5EF4-FFF2-40B4-BE49-F238E27FC236}">
                  <a16:creationId xmlns:a16="http://schemas.microsoft.com/office/drawing/2014/main" id="{00000000-0008-0000-0200-00005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4" name="Check Box 850" hidden="1">
              <a:extLst>
                <a:ext uri="{63B3BB69-23CF-44E3-9099-C40C66FF867C}">
                  <a14:compatExt spid="_x0000_s6994"/>
                </a:ext>
                <a:ext uri="{FF2B5EF4-FFF2-40B4-BE49-F238E27FC236}">
                  <a16:creationId xmlns:a16="http://schemas.microsoft.com/office/drawing/2014/main" id="{00000000-0008-0000-0200-00005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5" name="Check Box 851" hidden="1">
              <a:extLst>
                <a:ext uri="{63B3BB69-23CF-44E3-9099-C40C66FF867C}">
                  <a14:compatExt spid="_x0000_s6995"/>
                </a:ext>
                <a:ext uri="{FF2B5EF4-FFF2-40B4-BE49-F238E27FC236}">
                  <a16:creationId xmlns:a16="http://schemas.microsoft.com/office/drawing/2014/main" id="{00000000-0008-0000-0200-00005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6" name="Check Box 852" hidden="1">
              <a:extLst>
                <a:ext uri="{63B3BB69-23CF-44E3-9099-C40C66FF867C}">
                  <a14:compatExt spid="_x0000_s6996"/>
                </a:ext>
                <a:ext uri="{FF2B5EF4-FFF2-40B4-BE49-F238E27FC236}">
                  <a16:creationId xmlns:a16="http://schemas.microsoft.com/office/drawing/2014/main" id="{00000000-0008-0000-0200-00005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7" name="Check Box 853" hidden="1">
              <a:extLst>
                <a:ext uri="{63B3BB69-23CF-44E3-9099-C40C66FF867C}">
                  <a14:compatExt spid="_x0000_s6997"/>
                </a:ext>
                <a:ext uri="{FF2B5EF4-FFF2-40B4-BE49-F238E27FC236}">
                  <a16:creationId xmlns:a16="http://schemas.microsoft.com/office/drawing/2014/main" id="{00000000-0008-0000-0200-00005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8" name="Check Box 854" hidden="1">
              <a:extLst>
                <a:ext uri="{63B3BB69-23CF-44E3-9099-C40C66FF867C}">
                  <a14:compatExt spid="_x0000_s6998"/>
                </a:ext>
                <a:ext uri="{FF2B5EF4-FFF2-40B4-BE49-F238E27FC236}">
                  <a16:creationId xmlns:a16="http://schemas.microsoft.com/office/drawing/2014/main" id="{00000000-0008-0000-0200-00005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6999" name="Check Box 855" hidden="1">
              <a:extLst>
                <a:ext uri="{63B3BB69-23CF-44E3-9099-C40C66FF867C}">
                  <a14:compatExt spid="_x0000_s6999"/>
                </a:ext>
                <a:ext uri="{FF2B5EF4-FFF2-40B4-BE49-F238E27FC236}">
                  <a16:creationId xmlns:a16="http://schemas.microsoft.com/office/drawing/2014/main" id="{00000000-0008-0000-0200-00005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0" name="Check Box 856" hidden="1">
              <a:extLst>
                <a:ext uri="{63B3BB69-23CF-44E3-9099-C40C66FF867C}">
                  <a14:compatExt spid="_x0000_s7000"/>
                </a:ext>
                <a:ext uri="{FF2B5EF4-FFF2-40B4-BE49-F238E27FC236}">
                  <a16:creationId xmlns:a16="http://schemas.microsoft.com/office/drawing/2014/main" id="{00000000-0008-0000-0200-00005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1" name="Check Box 857" hidden="1">
              <a:extLst>
                <a:ext uri="{63B3BB69-23CF-44E3-9099-C40C66FF867C}">
                  <a14:compatExt spid="_x0000_s7001"/>
                </a:ext>
                <a:ext uri="{FF2B5EF4-FFF2-40B4-BE49-F238E27FC236}">
                  <a16:creationId xmlns:a16="http://schemas.microsoft.com/office/drawing/2014/main" id="{00000000-0008-0000-0200-00005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2" name="Check Box 858" hidden="1">
              <a:extLst>
                <a:ext uri="{63B3BB69-23CF-44E3-9099-C40C66FF867C}">
                  <a14:compatExt spid="_x0000_s7002"/>
                </a:ext>
                <a:ext uri="{FF2B5EF4-FFF2-40B4-BE49-F238E27FC236}">
                  <a16:creationId xmlns:a16="http://schemas.microsoft.com/office/drawing/2014/main" id="{00000000-0008-0000-0200-00005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3" name="Check Box 859" hidden="1">
              <a:extLst>
                <a:ext uri="{63B3BB69-23CF-44E3-9099-C40C66FF867C}">
                  <a14:compatExt spid="_x0000_s7003"/>
                </a:ext>
                <a:ext uri="{FF2B5EF4-FFF2-40B4-BE49-F238E27FC236}">
                  <a16:creationId xmlns:a16="http://schemas.microsoft.com/office/drawing/2014/main" id="{00000000-0008-0000-0200-00005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4" name="Check Box 860" hidden="1">
              <a:extLst>
                <a:ext uri="{63B3BB69-23CF-44E3-9099-C40C66FF867C}">
                  <a14:compatExt spid="_x0000_s7004"/>
                </a:ext>
                <a:ext uri="{FF2B5EF4-FFF2-40B4-BE49-F238E27FC236}">
                  <a16:creationId xmlns:a16="http://schemas.microsoft.com/office/drawing/2014/main" id="{00000000-0008-0000-0200-00005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5" name="Check Box 861" hidden="1">
              <a:extLst>
                <a:ext uri="{63B3BB69-23CF-44E3-9099-C40C66FF867C}">
                  <a14:compatExt spid="_x0000_s7005"/>
                </a:ext>
                <a:ext uri="{FF2B5EF4-FFF2-40B4-BE49-F238E27FC236}">
                  <a16:creationId xmlns:a16="http://schemas.microsoft.com/office/drawing/2014/main" id="{00000000-0008-0000-0200-00005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6" name="Check Box 862" hidden="1">
              <a:extLst>
                <a:ext uri="{63B3BB69-23CF-44E3-9099-C40C66FF867C}">
                  <a14:compatExt spid="_x0000_s7006"/>
                </a:ext>
                <a:ext uri="{FF2B5EF4-FFF2-40B4-BE49-F238E27FC236}">
                  <a16:creationId xmlns:a16="http://schemas.microsoft.com/office/drawing/2014/main" id="{00000000-0008-0000-0200-00005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7" name="Check Box 863" hidden="1">
              <a:extLst>
                <a:ext uri="{63B3BB69-23CF-44E3-9099-C40C66FF867C}">
                  <a14:compatExt spid="_x0000_s7007"/>
                </a:ext>
                <a:ext uri="{FF2B5EF4-FFF2-40B4-BE49-F238E27FC236}">
                  <a16:creationId xmlns:a16="http://schemas.microsoft.com/office/drawing/2014/main" id="{00000000-0008-0000-0200-00005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8" name="Check Box 864" hidden="1">
              <a:extLst>
                <a:ext uri="{63B3BB69-23CF-44E3-9099-C40C66FF867C}">
                  <a14:compatExt spid="_x0000_s7008"/>
                </a:ext>
                <a:ext uri="{FF2B5EF4-FFF2-40B4-BE49-F238E27FC236}">
                  <a16:creationId xmlns:a16="http://schemas.microsoft.com/office/drawing/2014/main" id="{00000000-0008-0000-0200-00006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09" name="Check Box 865" hidden="1">
              <a:extLst>
                <a:ext uri="{63B3BB69-23CF-44E3-9099-C40C66FF867C}">
                  <a14:compatExt spid="_x0000_s7009"/>
                </a:ext>
                <a:ext uri="{FF2B5EF4-FFF2-40B4-BE49-F238E27FC236}">
                  <a16:creationId xmlns:a16="http://schemas.microsoft.com/office/drawing/2014/main" id="{00000000-0008-0000-0200-00006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10" name="Check Box 866" hidden="1">
              <a:extLst>
                <a:ext uri="{63B3BB69-23CF-44E3-9099-C40C66FF867C}">
                  <a14:compatExt spid="_x0000_s7010"/>
                </a:ext>
                <a:ext uri="{FF2B5EF4-FFF2-40B4-BE49-F238E27FC236}">
                  <a16:creationId xmlns:a16="http://schemas.microsoft.com/office/drawing/2014/main" id="{00000000-0008-0000-0200-00006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80</xdr:row>
          <xdr:rowOff>12700</xdr:rowOff>
        </xdr:from>
        <xdr:to>
          <xdr:col>4</xdr:col>
          <xdr:colOff>279400</xdr:colOff>
          <xdr:row>80</xdr:row>
          <xdr:rowOff>177800</xdr:rowOff>
        </xdr:to>
        <xdr:sp macro="" textlink="">
          <xdr:nvSpPr>
            <xdr:cNvPr id="7011" name="Check Box 867" hidden="1">
              <a:extLst>
                <a:ext uri="{63B3BB69-23CF-44E3-9099-C40C66FF867C}">
                  <a14:compatExt spid="_x0000_s7011"/>
                </a:ext>
                <a:ext uri="{FF2B5EF4-FFF2-40B4-BE49-F238E27FC236}">
                  <a16:creationId xmlns:a16="http://schemas.microsoft.com/office/drawing/2014/main" id="{00000000-0008-0000-0200-00006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2" name="Check Box 868" hidden="1">
              <a:extLst>
                <a:ext uri="{63B3BB69-23CF-44E3-9099-C40C66FF867C}">
                  <a14:compatExt spid="_x0000_s7012"/>
                </a:ext>
                <a:ext uri="{FF2B5EF4-FFF2-40B4-BE49-F238E27FC236}">
                  <a16:creationId xmlns:a16="http://schemas.microsoft.com/office/drawing/2014/main" id="{00000000-0008-0000-0200-00006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3" name="Check Box 869" hidden="1">
              <a:extLst>
                <a:ext uri="{63B3BB69-23CF-44E3-9099-C40C66FF867C}">
                  <a14:compatExt spid="_x0000_s7013"/>
                </a:ext>
                <a:ext uri="{FF2B5EF4-FFF2-40B4-BE49-F238E27FC236}">
                  <a16:creationId xmlns:a16="http://schemas.microsoft.com/office/drawing/2014/main" id="{00000000-0008-0000-0200-00006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4" name="Check Box 870" hidden="1">
              <a:extLst>
                <a:ext uri="{63B3BB69-23CF-44E3-9099-C40C66FF867C}">
                  <a14:compatExt spid="_x0000_s7014"/>
                </a:ext>
                <a:ext uri="{FF2B5EF4-FFF2-40B4-BE49-F238E27FC236}">
                  <a16:creationId xmlns:a16="http://schemas.microsoft.com/office/drawing/2014/main" id="{00000000-0008-0000-0200-00006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5" name="Check Box 871" hidden="1">
              <a:extLst>
                <a:ext uri="{63B3BB69-23CF-44E3-9099-C40C66FF867C}">
                  <a14:compatExt spid="_x0000_s7015"/>
                </a:ext>
                <a:ext uri="{FF2B5EF4-FFF2-40B4-BE49-F238E27FC236}">
                  <a16:creationId xmlns:a16="http://schemas.microsoft.com/office/drawing/2014/main" id="{00000000-0008-0000-0200-00006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6" name="Check Box 872" hidden="1">
              <a:extLst>
                <a:ext uri="{63B3BB69-23CF-44E3-9099-C40C66FF867C}">
                  <a14:compatExt spid="_x0000_s7016"/>
                </a:ext>
                <a:ext uri="{FF2B5EF4-FFF2-40B4-BE49-F238E27FC236}">
                  <a16:creationId xmlns:a16="http://schemas.microsoft.com/office/drawing/2014/main" id="{00000000-0008-0000-0200-00006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7" name="Check Box 873" hidden="1">
              <a:extLst>
                <a:ext uri="{63B3BB69-23CF-44E3-9099-C40C66FF867C}">
                  <a14:compatExt spid="_x0000_s7017"/>
                </a:ext>
                <a:ext uri="{FF2B5EF4-FFF2-40B4-BE49-F238E27FC236}">
                  <a16:creationId xmlns:a16="http://schemas.microsoft.com/office/drawing/2014/main" id="{00000000-0008-0000-0200-00006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8" name="Check Box 874" hidden="1">
              <a:extLst>
                <a:ext uri="{63B3BB69-23CF-44E3-9099-C40C66FF867C}">
                  <a14:compatExt spid="_x0000_s7018"/>
                </a:ext>
                <a:ext uri="{FF2B5EF4-FFF2-40B4-BE49-F238E27FC236}">
                  <a16:creationId xmlns:a16="http://schemas.microsoft.com/office/drawing/2014/main" id="{00000000-0008-0000-0200-00006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19" name="Check Box 875" hidden="1">
              <a:extLst>
                <a:ext uri="{63B3BB69-23CF-44E3-9099-C40C66FF867C}">
                  <a14:compatExt spid="_x0000_s7019"/>
                </a:ext>
                <a:ext uri="{FF2B5EF4-FFF2-40B4-BE49-F238E27FC236}">
                  <a16:creationId xmlns:a16="http://schemas.microsoft.com/office/drawing/2014/main" id="{00000000-0008-0000-0200-00006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0" name="Check Box 876" hidden="1">
              <a:extLst>
                <a:ext uri="{63B3BB69-23CF-44E3-9099-C40C66FF867C}">
                  <a14:compatExt spid="_x0000_s7020"/>
                </a:ext>
                <a:ext uri="{FF2B5EF4-FFF2-40B4-BE49-F238E27FC236}">
                  <a16:creationId xmlns:a16="http://schemas.microsoft.com/office/drawing/2014/main" id="{00000000-0008-0000-0200-00006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1" name="Check Box 877" hidden="1">
              <a:extLst>
                <a:ext uri="{63B3BB69-23CF-44E3-9099-C40C66FF867C}">
                  <a14:compatExt spid="_x0000_s7021"/>
                </a:ext>
                <a:ext uri="{FF2B5EF4-FFF2-40B4-BE49-F238E27FC236}">
                  <a16:creationId xmlns:a16="http://schemas.microsoft.com/office/drawing/2014/main" id="{00000000-0008-0000-0200-00006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2" name="Check Box 878" hidden="1">
              <a:extLst>
                <a:ext uri="{63B3BB69-23CF-44E3-9099-C40C66FF867C}">
                  <a14:compatExt spid="_x0000_s7022"/>
                </a:ext>
                <a:ext uri="{FF2B5EF4-FFF2-40B4-BE49-F238E27FC236}">
                  <a16:creationId xmlns:a16="http://schemas.microsoft.com/office/drawing/2014/main" id="{00000000-0008-0000-0200-00006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3" name="Check Box 879" hidden="1">
              <a:extLst>
                <a:ext uri="{63B3BB69-23CF-44E3-9099-C40C66FF867C}">
                  <a14:compatExt spid="_x0000_s7023"/>
                </a:ext>
                <a:ext uri="{FF2B5EF4-FFF2-40B4-BE49-F238E27FC236}">
                  <a16:creationId xmlns:a16="http://schemas.microsoft.com/office/drawing/2014/main" id="{00000000-0008-0000-0200-00006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4" name="Check Box 880" hidden="1">
              <a:extLst>
                <a:ext uri="{63B3BB69-23CF-44E3-9099-C40C66FF867C}">
                  <a14:compatExt spid="_x0000_s7024"/>
                </a:ext>
                <a:ext uri="{FF2B5EF4-FFF2-40B4-BE49-F238E27FC236}">
                  <a16:creationId xmlns:a16="http://schemas.microsoft.com/office/drawing/2014/main" id="{00000000-0008-0000-0200-00007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5" name="Check Box 881" hidden="1">
              <a:extLst>
                <a:ext uri="{63B3BB69-23CF-44E3-9099-C40C66FF867C}">
                  <a14:compatExt spid="_x0000_s7025"/>
                </a:ext>
                <a:ext uri="{FF2B5EF4-FFF2-40B4-BE49-F238E27FC236}">
                  <a16:creationId xmlns:a16="http://schemas.microsoft.com/office/drawing/2014/main" id="{00000000-0008-0000-0200-00007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6" name="Check Box 882" hidden="1">
              <a:extLst>
                <a:ext uri="{63B3BB69-23CF-44E3-9099-C40C66FF867C}">
                  <a14:compatExt spid="_x0000_s7026"/>
                </a:ext>
                <a:ext uri="{FF2B5EF4-FFF2-40B4-BE49-F238E27FC236}">
                  <a16:creationId xmlns:a16="http://schemas.microsoft.com/office/drawing/2014/main" id="{00000000-0008-0000-0200-00007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7" name="Check Box 883" hidden="1">
              <a:extLst>
                <a:ext uri="{63B3BB69-23CF-44E3-9099-C40C66FF867C}">
                  <a14:compatExt spid="_x0000_s7027"/>
                </a:ext>
                <a:ext uri="{FF2B5EF4-FFF2-40B4-BE49-F238E27FC236}">
                  <a16:creationId xmlns:a16="http://schemas.microsoft.com/office/drawing/2014/main" id="{00000000-0008-0000-0200-00007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8" name="Check Box 884" hidden="1">
              <a:extLst>
                <a:ext uri="{63B3BB69-23CF-44E3-9099-C40C66FF867C}">
                  <a14:compatExt spid="_x0000_s7028"/>
                </a:ext>
                <a:ext uri="{FF2B5EF4-FFF2-40B4-BE49-F238E27FC236}">
                  <a16:creationId xmlns:a16="http://schemas.microsoft.com/office/drawing/2014/main" id="{00000000-0008-0000-0200-00007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29" name="Check Box 885" hidden="1">
              <a:extLst>
                <a:ext uri="{63B3BB69-23CF-44E3-9099-C40C66FF867C}">
                  <a14:compatExt spid="_x0000_s7029"/>
                </a:ext>
                <a:ext uri="{FF2B5EF4-FFF2-40B4-BE49-F238E27FC236}">
                  <a16:creationId xmlns:a16="http://schemas.microsoft.com/office/drawing/2014/main" id="{00000000-0008-0000-0200-00007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0" name="Check Box 886" hidden="1">
              <a:extLst>
                <a:ext uri="{63B3BB69-23CF-44E3-9099-C40C66FF867C}">
                  <a14:compatExt spid="_x0000_s7030"/>
                </a:ext>
                <a:ext uri="{FF2B5EF4-FFF2-40B4-BE49-F238E27FC236}">
                  <a16:creationId xmlns:a16="http://schemas.microsoft.com/office/drawing/2014/main" id="{00000000-0008-0000-0200-00007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1" name="Check Box 887" hidden="1">
              <a:extLst>
                <a:ext uri="{63B3BB69-23CF-44E3-9099-C40C66FF867C}">
                  <a14:compatExt spid="_x0000_s7031"/>
                </a:ext>
                <a:ext uri="{FF2B5EF4-FFF2-40B4-BE49-F238E27FC236}">
                  <a16:creationId xmlns:a16="http://schemas.microsoft.com/office/drawing/2014/main" id="{00000000-0008-0000-0200-00007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2" name="Check Box 888" hidden="1">
              <a:extLst>
                <a:ext uri="{63B3BB69-23CF-44E3-9099-C40C66FF867C}">
                  <a14:compatExt spid="_x0000_s7032"/>
                </a:ext>
                <a:ext uri="{FF2B5EF4-FFF2-40B4-BE49-F238E27FC236}">
                  <a16:creationId xmlns:a16="http://schemas.microsoft.com/office/drawing/2014/main" id="{00000000-0008-0000-0200-00007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3" name="Check Box 889" hidden="1">
              <a:extLst>
                <a:ext uri="{63B3BB69-23CF-44E3-9099-C40C66FF867C}">
                  <a14:compatExt spid="_x0000_s7033"/>
                </a:ext>
                <a:ext uri="{FF2B5EF4-FFF2-40B4-BE49-F238E27FC236}">
                  <a16:creationId xmlns:a16="http://schemas.microsoft.com/office/drawing/2014/main" id="{00000000-0008-0000-0200-00007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4" name="Check Box 890" hidden="1">
              <a:extLst>
                <a:ext uri="{63B3BB69-23CF-44E3-9099-C40C66FF867C}">
                  <a14:compatExt spid="_x0000_s7034"/>
                </a:ext>
                <a:ext uri="{FF2B5EF4-FFF2-40B4-BE49-F238E27FC236}">
                  <a16:creationId xmlns:a16="http://schemas.microsoft.com/office/drawing/2014/main" id="{00000000-0008-0000-0200-00007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5" name="Check Box 891" hidden="1">
              <a:extLst>
                <a:ext uri="{63B3BB69-23CF-44E3-9099-C40C66FF867C}">
                  <a14:compatExt spid="_x0000_s7035"/>
                </a:ext>
                <a:ext uri="{FF2B5EF4-FFF2-40B4-BE49-F238E27FC236}">
                  <a16:creationId xmlns:a16="http://schemas.microsoft.com/office/drawing/2014/main" id="{00000000-0008-0000-0200-00007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6" name="Check Box 892" hidden="1">
              <a:extLst>
                <a:ext uri="{63B3BB69-23CF-44E3-9099-C40C66FF867C}">
                  <a14:compatExt spid="_x0000_s7036"/>
                </a:ext>
                <a:ext uri="{FF2B5EF4-FFF2-40B4-BE49-F238E27FC236}">
                  <a16:creationId xmlns:a16="http://schemas.microsoft.com/office/drawing/2014/main" id="{00000000-0008-0000-0200-00007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7" name="Check Box 893" hidden="1">
              <a:extLst>
                <a:ext uri="{63B3BB69-23CF-44E3-9099-C40C66FF867C}">
                  <a14:compatExt spid="_x0000_s7037"/>
                </a:ext>
                <a:ext uri="{FF2B5EF4-FFF2-40B4-BE49-F238E27FC236}">
                  <a16:creationId xmlns:a16="http://schemas.microsoft.com/office/drawing/2014/main" id="{00000000-0008-0000-0200-00007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8" name="Check Box 894" hidden="1">
              <a:extLst>
                <a:ext uri="{63B3BB69-23CF-44E3-9099-C40C66FF867C}">
                  <a14:compatExt spid="_x0000_s7038"/>
                </a:ext>
                <a:ext uri="{FF2B5EF4-FFF2-40B4-BE49-F238E27FC236}">
                  <a16:creationId xmlns:a16="http://schemas.microsoft.com/office/drawing/2014/main" id="{00000000-0008-0000-0200-00007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39" name="Check Box 895" hidden="1">
              <a:extLst>
                <a:ext uri="{63B3BB69-23CF-44E3-9099-C40C66FF867C}">
                  <a14:compatExt spid="_x0000_s7039"/>
                </a:ext>
                <a:ext uri="{FF2B5EF4-FFF2-40B4-BE49-F238E27FC236}">
                  <a16:creationId xmlns:a16="http://schemas.microsoft.com/office/drawing/2014/main" id="{00000000-0008-0000-0200-00007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40" name="Check Box 896" hidden="1">
              <a:extLst>
                <a:ext uri="{63B3BB69-23CF-44E3-9099-C40C66FF867C}">
                  <a14:compatExt spid="_x0000_s7040"/>
                </a:ext>
                <a:ext uri="{FF2B5EF4-FFF2-40B4-BE49-F238E27FC236}">
                  <a16:creationId xmlns:a16="http://schemas.microsoft.com/office/drawing/2014/main" id="{00000000-0008-0000-0200-00008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41" name="Check Box 897" hidden="1">
              <a:extLst>
                <a:ext uri="{63B3BB69-23CF-44E3-9099-C40C66FF867C}">
                  <a14:compatExt spid="_x0000_s7041"/>
                </a:ext>
                <a:ext uri="{FF2B5EF4-FFF2-40B4-BE49-F238E27FC236}">
                  <a16:creationId xmlns:a16="http://schemas.microsoft.com/office/drawing/2014/main" id="{00000000-0008-0000-0200-00008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42" name="Check Box 898" hidden="1">
              <a:extLst>
                <a:ext uri="{63B3BB69-23CF-44E3-9099-C40C66FF867C}">
                  <a14:compatExt spid="_x0000_s7042"/>
                </a:ext>
                <a:ext uri="{FF2B5EF4-FFF2-40B4-BE49-F238E27FC236}">
                  <a16:creationId xmlns:a16="http://schemas.microsoft.com/office/drawing/2014/main" id="{00000000-0008-0000-0200-00008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81</xdr:row>
          <xdr:rowOff>12700</xdr:rowOff>
        </xdr:from>
        <xdr:to>
          <xdr:col>4</xdr:col>
          <xdr:colOff>279400</xdr:colOff>
          <xdr:row>81</xdr:row>
          <xdr:rowOff>177800</xdr:rowOff>
        </xdr:to>
        <xdr:sp macro="" textlink="">
          <xdr:nvSpPr>
            <xdr:cNvPr id="7043" name="Check Box 899" hidden="1">
              <a:extLst>
                <a:ext uri="{63B3BB69-23CF-44E3-9099-C40C66FF867C}">
                  <a14:compatExt spid="_x0000_s7043"/>
                </a:ext>
                <a:ext uri="{FF2B5EF4-FFF2-40B4-BE49-F238E27FC236}">
                  <a16:creationId xmlns:a16="http://schemas.microsoft.com/office/drawing/2014/main" id="{00000000-0008-0000-0200-00008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4" name="Check Box 900" hidden="1">
              <a:extLst>
                <a:ext uri="{63B3BB69-23CF-44E3-9099-C40C66FF867C}">
                  <a14:compatExt spid="_x0000_s7044"/>
                </a:ext>
                <a:ext uri="{FF2B5EF4-FFF2-40B4-BE49-F238E27FC236}">
                  <a16:creationId xmlns:a16="http://schemas.microsoft.com/office/drawing/2014/main" id="{00000000-0008-0000-0200-00008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5" name="Check Box 901" hidden="1">
              <a:extLst>
                <a:ext uri="{63B3BB69-23CF-44E3-9099-C40C66FF867C}">
                  <a14:compatExt spid="_x0000_s7045"/>
                </a:ext>
                <a:ext uri="{FF2B5EF4-FFF2-40B4-BE49-F238E27FC236}">
                  <a16:creationId xmlns:a16="http://schemas.microsoft.com/office/drawing/2014/main" id="{00000000-0008-0000-0200-00008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6" name="Check Box 902" hidden="1">
              <a:extLst>
                <a:ext uri="{63B3BB69-23CF-44E3-9099-C40C66FF867C}">
                  <a14:compatExt spid="_x0000_s7046"/>
                </a:ext>
                <a:ext uri="{FF2B5EF4-FFF2-40B4-BE49-F238E27FC236}">
                  <a16:creationId xmlns:a16="http://schemas.microsoft.com/office/drawing/2014/main" id="{00000000-0008-0000-0200-00008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7" name="Check Box 903" hidden="1">
              <a:extLst>
                <a:ext uri="{63B3BB69-23CF-44E3-9099-C40C66FF867C}">
                  <a14:compatExt spid="_x0000_s7047"/>
                </a:ext>
                <a:ext uri="{FF2B5EF4-FFF2-40B4-BE49-F238E27FC236}">
                  <a16:creationId xmlns:a16="http://schemas.microsoft.com/office/drawing/2014/main" id="{00000000-0008-0000-0200-00008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8" name="Check Box 904" hidden="1">
              <a:extLst>
                <a:ext uri="{63B3BB69-23CF-44E3-9099-C40C66FF867C}">
                  <a14:compatExt spid="_x0000_s7048"/>
                </a:ext>
                <a:ext uri="{FF2B5EF4-FFF2-40B4-BE49-F238E27FC236}">
                  <a16:creationId xmlns:a16="http://schemas.microsoft.com/office/drawing/2014/main" id="{00000000-0008-0000-0200-00008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49" name="Check Box 905" hidden="1">
              <a:extLst>
                <a:ext uri="{63B3BB69-23CF-44E3-9099-C40C66FF867C}">
                  <a14:compatExt spid="_x0000_s7049"/>
                </a:ext>
                <a:ext uri="{FF2B5EF4-FFF2-40B4-BE49-F238E27FC236}">
                  <a16:creationId xmlns:a16="http://schemas.microsoft.com/office/drawing/2014/main" id="{00000000-0008-0000-0200-00008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0" name="Check Box 906" hidden="1">
              <a:extLst>
                <a:ext uri="{63B3BB69-23CF-44E3-9099-C40C66FF867C}">
                  <a14:compatExt spid="_x0000_s7050"/>
                </a:ext>
                <a:ext uri="{FF2B5EF4-FFF2-40B4-BE49-F238E27FC236}">
                  <a16:creationId xmlns:a16="http://schemas.microsoft.com/office/drawing/2014/main" id="{00000000-0008-0000-0200-00008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1" name="Check Box 907" hidden="1">
              <a:extLst>
                <a:ext uri="{63B3BB69-23CF-44E3-9099-C40C66FF867C}">
                  <a14:compatExt spid="_x0000_s7051"/>
                </a:ext>
                <a:ext uri="{FF2B5EF4-FFF2-40B4-BE49-F238E27FC236}">
                  <a16:creationId xmlns:a16="http://schemas.microsoft.com/office/drawing/2014/main" id="{00000000-0008-0000-0200-00008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2" name="Check Box 908" hidden="1">
              <a:extLst>
                <a:ext uri="{63B3BB69-23CF-44E3-9099-C40C66FF867C}">
                  <a14:compatExt spid="_x0000_s7052"/>
                </a:ext>
                <a:ext uri="{FF2B5EF4-FFF2-40B4-BE49-F238E27FC236}">
                  <a16:creationId xmlns:a16="http://schemas.microsoft.com/office/drawing/2014/main" id="{00000000-0008-0000-0200-00008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3" name="Check Box 909" hidden="1">
              <a:extLst>
                <a:ext uri="{63B3BB69-23CF-44E3-9099-C40C66FF867C}">
                  <a14:compatExt spid="_x0000_s7053"/>
                </a:ext>
                <a:ext uri="{FF2B5EF4-FFF2-40B4-BE49-F238E27FC236}">
                  <a16:creationId xmlns:a16="http://schemas.microsoft.com/office/drawing/2014/main" id="{00000000-0008-0000-0200-00008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4" name="Check Box 910" hidden="1">
              <a:extLst>
                <a:ext uri="{63B3BB69-23CF-44E3-9099-C40C66FF867C}">
                  <a14:compatExt spid="_x0000_s7054"/>
                </a:ext>
                <a:ext uri="{FF2B5EF4-FFF2-40B4-BE49-F238E27FC236}">
                  <a16:creationId xmlns:a16="http://schemas.microsoft.com/office/drawing/2014/main" id="{00000000-0008-0000-0200-00008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5" name="Check Box 911" hidden="1">
              <a:extLst>
                <a:ext uri="{63B3BB69-23CF-44E3-9099-C40C66FF867C}">
                  <a14:compatExt spid="_x0000_s7055"/>
                </a:ext>
                <a:ext uri="{FF2B5EF4-FFF2-40B4-BE49-F238E27FC236}">
                  <a16:creationId xmlns:a16="http://schemas.microsoft.com/office/drawing/2014/main" id="{00000000-0008-0000-0200-00008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6" name="Check Box 912" hidden="1">
              <a:extLst>
                <a:ext uri="{63B3BB69-23CF-44E3-9099-C40C66FF867C}">
                  <a14:compatExt spid="_x0000_s7056"/>
                </a:ext>
                <a:ext uri="{FF2B5EF4-FFF2-40B4-BE49-F238E27FC236}">
                  <a16:creationId xmlns:a16="http://schemas.microsoft.com/office/drawing/2014/main" id="{00000000-0008-0000-0200-00009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7" name="Check Box 913" hidden="1">
              <a:extLst>
                <a:ext uri="{63B3BB69-23CF-44E3-9099-C40C66FF867C}">
                  <a14:compatExt spid="_x0000_s7057"/>
                </a:ext>
                <a:ext uri="{FF2B5EF4-FFF2-40B4-BE49-F238E27FC236}">
                  <a16:creationId xmlns:a16="http://schemas.microsoft.com/office/drawing/2014/main" id="{00000000-0008-0000-0200-00009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8" name="Check Box 914" hidden="1">
              <a:extLst>
                <a:ext uri="{63B3BB69-23CF-44E3-9099-C40C66FF867C}">
                  <a14:compatExt spid="_x0000_s7058"/>
                </a:ext>
                <a:ext uri="{FF2B5EF4-FFF2-40B4-BE49-F238E27FC236}">
                  <a16:creationId xmlns:a16="http://schemas.microsoft.com/office/drawing/2014/main" id="{00000000-0008-0000-0200-00009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59" name="Check Box 915" hidden="1">
              <a:extLst>
                <a:ext uri="{63B3BB69-23CF-44E3-9099-C40C66FF867C}">
                  <a14:compatExt spid="_x0000_s7059"/>
                </a:ext>
                <a:ext uri="{FF2B5EF4-FFF2-40B4-BE49-F238E27FC236}">
                  <a16:creationId xmlns:a16="http://schemas.microsoft.com/office/drawing/2014/main" id="{00000000-0008-0000-0200-00009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0" name="Check Box 916" hidden="1">
              <a:extLst>
                <a:ext uri="{63B3BB69-23CF-44E3-9099-C40C66FF867C}">
                  <a14:compatExt spid="_x0000_s7060"/>
                </a:ext>
                <a:ext uri="{FF2B5EF4-FFF2-40B4-BE49-F238E27FC236}">
                  <a16:creationId xmlns:a16="http://schemas.microsoft.com/office/drawing/2014/main" id="{00000000-0008-0000-0200-00009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1" name="Check Box 917" hidden="1">
              <a:extLst>
                <a:ext uri="{63B3BB69-23CF-44E3-9099-C40C66FF867C}">
                  <a14:compatExt spid="_x0000_s7061"/>
                </a:ext>
                <a:ext uri="{FF2B5EF4-FFF2-40B4-BE49-F238E27FC236}">
                  <a16:creationId xmlns:a16="http://schemas.microsoft.com/office/drawing/2014/main" id="{00000000-0008-0000-0200-00009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2" name="Check Box 918" hidden="1">
              <a:extLst>
                <a:ext uri="{63B3BB69-23CF-44E3-9099-C40C66FF867C}">
                  <a14:compatExt spid="_x0000_s7062"/>
                </a:ext>
                <a:ext uri="{FF2B5EF4-FFF2-40B4-BE49-F238E27FC236}">
                  <a16:creationId xmlns:a16="http://schemas.microsoft.com/office/drawing/2014/main" id="{00000000-0008-0000-0200-00009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3" name="Check Box 919" hidden="1">
              <a:extLst>
                <a:ext uri="{63B3BB69-23CF-44E3-9099-C40C66FF867C}">
                  <a14:compatExt spid="_x0000_s7063"/>
                </a:ext>
                <a:ext uri="{FF2B5EF4-FFF2-40B4-BE49-F238E27FC236}">
                  <a16:creationId xmlns:a16="http://schemas.microsoft.com/office/drawing/2014/main" id="{00000000-0008-0000-0200-00009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4" name="Check Box 920" hidden="1">
              <a:extLst>
                <a:ext uri="{63B3BB69-23CF-44E3-9099-C40C66FF867C}">
                  <a14:compatExt spid="_x0000_s7064"/>
                </a:ext>
                <a:ext uri="{FF2B5EF4-FFF2-40B4-BE49-F238E27FC236}">
                  <a16:creationId xmlns:a16="http://schemas.microsoft.com/office/drawing/2014/main" id="{00000000-0008-0000-0200-00009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5" name="Check Box 921" hidden="1">
              <a:extLst>
                <a:ext uri="{63B3BB69-23CF-44E3-9099-C40C66FF867C}">
                  <a14:compatExt spid="_x0000_s7065"/>
                </a:ext>
                <a:ext uri="{FF2B5EF4-FFF2-40B4-BE49-F238E27FC236}">
                  <a16:creationId xmlns:a16="http://schemas.microsoft.com/office/drawing/2014/main" id="{00000000-0008-0000-0200-00009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6" name="Check Box 922" hidden="1">
              <a:extLst>
                <a:ext uri="{63B3BB69-23CF-44E3-9099-C40C66FF867C}">
                  <a14:compatExt spid="_x0000_s7066"/>
                </a:ext>
                <a:ext uri="{FF2B5EF4-FFF2-40B4-BE49-F238E27FC236}">
                  <a16:creationId xmlns:a16="http://schemas.microsoft.com/office/drawing/2014/main" id="{00000000-0008-0000-0200-00009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7" name="Check Box 923" hidden="1">
              <a:extLst>
                <a:ext uri="{63B3BB69-23CF-44E3-9099-C40C66FF867C}">
                  <a14:compatExt spid="_x0000_s7067"/>
                </a:ext>
                <a:ext uri="{FF2B5EF4-FFF2-40B4-BE49-F238E27FC236}">
                  <a16:creationId xmlns:a16="http://schemas.microsoft.com/office/drawing/2014/main" id="{00000000-0008-0000-0200-00009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8" name="Check Box 924" hidden="1">
              <a:extLst>
                <a:ext uri="{63B3BB69-23CF-44E3-9099-C40C66FF867C}">
                  <a14:compatExt spid="_x0000_s7068"/>
                </a:ext>
                <a:ext uri="{FF2B5EF4-FFF2-40B4-BE49-F238E27FC236}">
                  <a16:creationId xmlns:a16="http://schemas.microsoft.com/office/drawing/2014/main" id="{00000000-0008-0000-0200-00009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69" name="Check Box 925" hidden="1">
              <a:extLst>
                <a:ext uri="{63B3BB69-23CF-44E3-9099-C40C66FF867C}">
                  <a14:compatExt spid="_x0000_s7069"/>
                </a:ext>
                <a:ext uri="{FF2B5EF4-FFF2-40B4-BE49-F238E27FC236}">
                  <a16:creationId xmlns:a16="http://schemas.microsoft.com/office/drawing/2014/main" id="{00000000-0008-0000-0200-00009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0" name="Check Box 926" hidden="1">
              <a:extLst>
                <a:ext uri="{63B3BB69-23CF-44E3-9099-C40C66FF867C}">
                  <a14:compatExt spid="_x0000_s7070"/>
                </a:ext>
                <a:ext uri="{FF2B5EF4-FFF2-40B4-BE49-F238E27FC236}">
                  <a16:creationId xmlns:a16="http://schemas.microsoft.com/office/drawing/2014/main" id="{00000000-0008-0000-0200-00009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1" name="Check Box 927" hidden="1">
              <a:extLst>
                <a:ext uri="{63B3BB69-23CF-44E3-9099-C40C66FF867C}">
                  <a14:compatExt spid="_x0000_s7071"/>
                </a:ext>
                <a:ext uri="{FF2B5EF4-FFF2-40B4-BE49-F238E27FC236}">
                  <a16:creationId xmlns:a16="http://schemas.microsoft.com/office/drawing/2014/main" id="{00000000-0008-0000-0200-00009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2" name="Check Box 928" hidden="1">
              <a:extLst>
                <a:ext uri="{63B3BB69-23CF-44E3-9099-C40C66FF867C}">
                  <a14:compatExt spid="_x0000_s7072"/>
                </a:ext>
                <a:ext uri="{FF2B5EF4-FFF2-40B4-BE49-F238E27FC236}">
                  <a16:creationId xmlns:a16="http://schemas.microsoft.com/office/drawing/2014/main" id="{00000000-0008-0000-0200-0000A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3" name="Check Box 929" hidden="1">
              <a:extLst>
                <a:ext uri="{63B3BB69-23CF-44E3-9099-C40C66FF867C}">
                  <a14:compatExt spid="_x0000_s7073"/>
                </a:ext>
                <a:ext uri="{FF2B5EF4-FFF2-40B4-BE49-F238E27FC236}">
                  <a16:creationId xmlns:a16="http://schemas.microsoft.com/office/drawing/2014/main" id="{00000000-0008-0000-0200-0000A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4" name="Check Box 930" hidden="1">
              <a:extLst>
                <a:ext uri="{63B3BB69-23CF-44E3-9099-C40C66FF867C}">
                  <a14:compatExt spid="_x0000_s7074"/>
                </a:ext>
                <a:ext uri="{FF2B5EF4-FFF2-40B4-BE49-F238E27FC236}">
                  <a16:creationId xmlns:a16="http://schemas.microsoft.com/office/drawing/2014/main" id="{00000000-0008-0000-0200-0000A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82</xdr:row>
          <xdr:rowOff>12700</xdr:rowOff>
        </xdr:from>
        <xdr:to>
          <xdr:col>4</xdr:col>
          <xdr:colOff>279400</xdr:colOff>
          <xdr:row>82</xdr:row>
          <xdr:rowOff>177800</xdr:rowOff>
        </xdr:to>
        <xdr:sp macro="" textlink="">
          <xdr:nvSpPr>
            <xdr:cNvPr id="7075" name="Check Box 931" hidden="1">
              <a:extLst>
                <a:ext uri="{63B3BB69-23CF-44E3-9099-C40C66FF867C}">
                  <a14:compatExt spid="_x0000_s7075"/>
                </a:ext>
                <a:ext uri="{FF2B5EF4-FFF2-40B4-BE49-F238E27FC236}">
                  <a16:creationId xmlns:a16="http://schemas.microsoft.com/office/drawing/2014/main" id="{00000000-0008-0000-0200-0000A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76" name="Check Box 932" hidden="1">
              <a:extLst>
                <a:ext uri="{63B3BB69-23CF-44E3-9099-C40C66FF867C}">
                  <a14:compatExt spid="_x0000_s7076"/>
                </a:ext>
                <a:ext uri="{FF2B5EF4-FFF2-40B4-BE49-F238E27FC236}">
                  <a16:creationId xmlns:a16="http://schemas.microsoft.com/office/drawing/2014/main" id="{00000000-0008-0000-0200-0000A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77" name="Check Box 933" hidden="1">
              <a:extLst>
                <a:ext uri="{63B3BB69-23CF-44E3-9099-C40C66FF867C}">
                  <a14:compatExt spid="_x0000_s7077"/>
                </a:ext>
                <a:ext uri="{FF2B5EF4-FFF2-40B4-BE49-F238E27FC236}">
                  <a16:creationId xmlns:a16="http://schemas.microsoft.com/office/drawing/2014/main" id="{00000000-0008-0000-0200-0000A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78" name="Check Box 934" hidden="1">
              <a:extLst>
                <a:ext uri="{63B3BB69-23CF-44E3-9099-C40C66FF867C}">
                  <a14:compatExt spid="_x0000_s7078"/>
                </a:ext>
                <a:ext uri="{FF2B5EF4-FFF2-40B4-BE49-F238E27FC236}">
                  <a16:creationId xmlns:a16="http://schemas.microsoft.com/office/drawing/2014/main" id="{00000000-0008-0000-0200-0000A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79" name="Check Box 935" hidden="1">
              <a:extLst>
                <a:ext uri="{63B3BB69-23CF-44E3-9099-C40C66FF867C}">
                  <a14:compatExt spid="_x0000_s7079"/>
                </a:ext>
                <a:ext uri="{FF2B5EF4-FFF2-40B4-BE49-F238E27FC236}">
                  <a16:creationId xmlns:a16="http://schemas.microsoft.com/office/drawing/2014/main" id="{00000000-0008-0000-0200-0000A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0" name="Check Box 936" hidden="1">
              <a:extLst>
                <a:ext uri="{63B3BB69-23CF-44E3-9099-C40C66FF867C}">
                  <a14:compatExt spid="_x0000_s7080"/>
                </a:ext>
                <a:ext uri="{FF2B5EF4-FFF2-40B4-BE49-F238E27FC236}">
                  <a16:creationId xmlns:a16="http://schemas.microsoft.com/office/drawing/2014/main" id="{00000000-0008-0000-0200-0000A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1" name="Check Box 937" hidden="1">
              <a:extLst>
                <a:ext uri="{63B3BB69-23CF-44E3-9099-C40C66FF867C}">
                  <a14:compatExt spid="_x0000_s7081"/>
                </a:ext>
                <a:ext uri="{FF2B5EF4-FFF2-40B4-BE49-F238E27FC236}">
                  <a16:creationId xmlns:a16="http://schemas.microsoft.com/office/drawing/2014/main" id="{00000000-0008-0000-0200-0000A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2" name="Check Box 938" hidden="1">
              <a:extLst>
                <a:ext uri="{63B3BB69-23CF-44E3-9099-C40C66FF867C}">
                  <a14:compatExt spid="_x0000_s7082"/>
                </a:ext>
                <a:ext uri="{FF2B5EF4-FFF2-40B4-BE49-F238E27FC236}">
                  <a16:creationId xmlns:a16="http://schemas.microsoft.com/office/drawing/2014/main" id="{00000000-0008-0000-0200-0000A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3" name="Check Box 939" hidden="1">
              <a:extLst>
                <a:ext uri="{63B3BB69-23CF-44E3-9099-C40C66FF867C}">
                  <a14:compatExt spid="_x0000_s7083"/>
                </a:ext>
                <a:ext uri="{FF2B5EF4-FFF2-40B4-BE49-F238E27FC236}">
                  <a16:creationId xmlns:a16="http://schemas.microsoft.com/office/drawing/2014/main" id="{00000000-0008-0000-0200-0000A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4" name="Check Box 940" hidden="1">
              <a:extLst>
                <a:ext uri="{63B3BB69-23CF-44E3-9099-C40C66FF867C}">
                  <a14:compatExt spid="_x0000_s7084"/>
                </a:ext>
                <a:ext uri="{FF2B5EF4-FFF2-40B4-BE49-F238E27FC236}">
                  <a16:creationId xmlns:a16="http://schemas.microsoft.com/office/drawing/2014/main" id="{00000000-0008-0000-0200-0000A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5" name="Check Box 941" hidden="1">
              <a:extLst>
                <a:ext uri="{63B3BB69-23CF-44E3-9099-C40C66FF867C}">
                  <a14:compatExt spid="_x0000_s7085"/>
                </a:ext>
                <a:ext uri="{FF2B5EF4-FFF2-40B4-BE49-F238E27FC236}">
                  <a16:creationId xmlns:a16="http://schemas.microsoft.com/office/drawing/2014/main" id="{00000000-0008-0000-0200-0000A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6" name="Check Box 942" hidden="1">
              <a:extLst>
                <a:ext uri="{63B3BB69-23CF-44E3-9099-C40C66FF867C}">
                  <a14:compatExt spid="_x0000_s7086"/>
                </a:ext>
                <a:ext uri="{FF2B5EF4-FFF2-40B4-BE49-F238E27FC236}">
                  <a16:creationId xmlns:a16="http://schemas.microsoft.com/office/drawing/2014/main" id="{00000000-0008-0000-0200-0000A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7" name="Check Box 943" hidden="1">
              <a:extLst>
                <a:ext uri="{63B3BB69-23CF-44E3-9099-C40C66FF867C}">
                  <a14:compatExt spid="_x0000_s7087"/>
                </a:ext>
                <a:ext uri="{FF2B5EF4-FFF2-40B4-BE49-F238E27FC236}">
                  <a16:creationId xmlns:a16="http://schemas.microsoft.com/office/drawing/2014/main" id="{00000000-0008-0000-0200-0000A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8" name="Check Box 944" hidden="1">
              <a:extLst>
                <a:ext uri="{63B3BB69-23CF-44E3-9099-C40C66FF867C}">
                  <a14:compatExt spid="_x0000_s7088"/>
                </a:ext>
                <a:ext uri="{FF2B5EF4-FFF2-40B4-BE49-F238E27FC236}">
                  <a16:creationId xmlns:a16="http://schemas.microsoft.com/office/drawing/2014/main" id="{00000000-0008-0000-0200-0000B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89" name="Check Box 945" hidden="1">
              <a:extLst>
                <a:ext uri="{63B3BB69-23CF-44E3-9099-C40C66FF867C}">
                  <a14:compatExt spid="_x0000_s7089"/>
                </a:ext>
                <a:ext uri="{FF2B5EF4-FFF2-40B4-BE49-F238E27FC236}">
                  <a16:creationId xmlns:a16="http://schemas.microsoft.com/office/drawing/2014/main" id="{00000000-0008-0000-0200-0000B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0" name="Check Box 946" hidden="1">
              <a:extLst>
                <a:ext uri="{63B3BB69-23CF-44E3-9099-C40C66FF867C}">
                  <a14:compatExt spid="_x0000_s7090"/>
                </a:ext>
                <a:ext uri="{FF2B5EF4-FFF2-40B4-BE49-F238E27FC236}">
                  <a16:creationId xmlns:a16="http://schemas.microsoft.com/office/drawing/2014/main" id="{00000000-0008-0000-0200-0000B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1" name="Check Box 947" hidden="1">
              <a:extLst>
                <a:ext uri="{63B3BB69-23CF-44E3-9099-C40C66FF867C}">
                  <a14:compatExt spid="_x0000_s7091"/>
                </a:ext>
                <a:ext uri="{FF2B5EF4-FFF2-40B4-BE49-F238E27FC236}">
                  <a16:creationId xmlns:a16="http://schemas.microsoft.com/office/drawing/2014/main" id="{00000000-0008-0000-0200-0000B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2" name="Check Box 948" hidden="1">
              <a:extLst>
                <a:ext uri="{63B3BB69-23CF-44E3-9099-C40C66FF867C}">
                  <a14:compatExt spid="_x0000_s7092"/>
                </a:ext>
                <a:ext uri="{FF2B5EF4-FFF2-40B4-BE49-F238E27FC236}">
                  <a16:creationId xmlns:a16="http://schemas.microsoft.com/office/drawing/2014/main" id="{00000000-0008-0000-0200-0000B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3" name="Check Box 949" hidden="1">
              <a:extLst>
                <a:ext uri="{63B3BB69-23CF-44E3-9099-C40C66FF867C}">
                  <a14:compatExt spid="_x0000_s7093"/>
                </a:ext>
                <a:ext uri="{FF2B5EF4-FFF2-40B4-BE49-F238E27FC236}">
                  <a16:creationId xmlns:a16="http://schemas.microsoft.com/office/drawing/2014/main" id="{00000000-0008-0000-0200-0000B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4" name="Check Box 950" hidden="1">
              <a:extLst>
                <a:ext uri="{63B3BB69-23CF-44E3-9099-C40C66FF867C}">
                  <a14:compatExt spid="_x0000_s7094"/>
                </a:ext>
                <a:ext uri="{FF2B5EF4-FFF2-40B4-BE49-F238E27FC236}">
                  <a16:creationId xmlns:a16="http://schemas.microsoft.com/office/drawing/2014/main" id="{00000000-0008-0000-0200-0000B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5" name="Check Box 951" hidden="1">
              <a:extLst>
                <a:ext uri="{63B3BB69-23CF-44E3-9099-C40C66FF867C}">
                  <a14:compatExt spid="_x0000_s7095"/>
                </a:ext>
                <a:ext uri="{FF2B5EF4-FFF2-40B4-BE49-F238E27FC236}">
                  <a16:creationId xmlns:a16="http://schemas.microsoft.com/office/drawing/2014/main" id="{00000000-0008-0000-0200-0000B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6" name="Check Box 952" hidden="1">
              <a:extLst>
                <a:ext uri="{63B3BB69-23CF-44E3-9099-C40C66FF867C}">
                  <a14:compatExt spid="_x0000_s7096"/>
                </a:ext>
                <a:ext uri="{FF2B5EF4-FFF2-40B4-BE49-F238E27FC236}">
                  <a16:creationId xmlns:a16="http://schemas.microsoft.com/office/drawing/2014/main" id="{00000000-0008-0000-0200-0000B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7" name="Check Box 953" hidden="1">
              <a:extLst>
                <a:ext uri="{63B3BB69-23CF-44E3-9099-C40C66FF867C}">
                  <a14:compatExt spid="_x0000_s7097"/>
                </a:ext>
                <a:ext uri="{FF2B5EF4-FFF2-40B4-BE49-F238E27FC236}">
                  <a16:creationId xmlns:a16="http://schemas.microsoft.com/office/drawing/2014/main" id="{00000000-0008-0000-0200-0000B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8" name="Check Box 954" hidden="1">
              <a:extLst>
                <a:ext uri="{63B3BB69-23CF-44E3-9099-C40C66FF867C}">
                  <a14:compatExt spid="_x0000_s7098"/>
                </a:ext>
                <a:ext uri="{FF2B5EF4-FFF2-40B4-BE49-F238E27FC236}">
                  <a16:creationId xmlns:a16="http://schemas.microsoft.com/office/drawing/2014/main" id="{00000000-0008-0000-0200-0000B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099" name="Check Box 955" hidden="1">
              <a:extLst>
                <a:ext uri="{63B3BB69-23CF-44E3-9099-C40C66FF867C}">
                  <a14:compatExt spid="_x0000_s7099"/>
                </a:ext>
                <a:ext uri="{FF2B5EF4-FFF2-40B4-BE49-F238E27FC236}">
                  <a16:creationId xmlns:a16="http://schemas.microsoft.com/office/drawing/2014/main" id="{00000000-0008-0000-0200-0000B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0" name="Check Box 956" hidden="1">
              <a:extLst>
                <a:ext uri="{63B3BB69-23CF-44E3-9099-C40C66FF867C}">
                  <a14:compatExt spid="_x0000_s7100"/>
                </a:ext>
                <a:ext uri="{FF2B5EF4-FFF2-40B4-BE49-F238E27FC236}">
                  <a16:creationId xmlns:a16="http://schemas.microsoft.com/office/drawing/2014/main" id="{00000000-0008-0000-0200-0000B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1" name="Check Box 957" hidden="1">
              <a:extLst>
                <a:ext uri="{63B3BB69-23CF-44E3-9099-C40C66FF867C}">
                  <a14:compatExt spid="_x0000_s7101"/>
                </a:ext>
                <a:ext uri="{FF2B5EF4-FFF2-40B4-BE49-F238E27FC236}">
                  <a16:creationId xmlns:a16="http://schemas.microsoft.com/office/drawing/2014/main" id="{00000000-0008-0000-0200-0000B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2" name="Check Box 958" hidden="1">
              <a:extLst>
                <a:ext uri="{63B3BB69-23CF-44E3-9099-C40C66FF867C}">
                  <a14:compatExt spid="_x0000_s7102"/>
                </a:ext>
                <a:ext uri="{FF2B5EF4-FFF2-40B4-BE49-F238E27FC236}">
                  <a16:creationId xmlns:a16="http://schemas.microsoft.com/office/drawing/2014/main" id="{00000000-0008-0000-0200-0000B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3" name="Check Box 959" hidden="1">
              <a:extLst>
                <a:ext uri="{63B3BB69-23CF-44E3-9099-C40C66FF867C}">
                  <a14:compatExt spid="_x0000_s7103"/>
                </a:ext>
                <a:ext uri="{FF2B5EF4-FFF2-40B4-BE49-F238E27FC236}">
                  <a16:creationId xmlns:a16="http://schemas.microsoft.com/office/drawing/2014/main" id="{00000000-0008-0000-0200-0000B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4" name="Check Box 960" hidden="1">
              <a:extLst>
                <a:ext uri="{63B3BB69-23CF-44E3-9099-C40C66FF867C}">
                  <a14:compatExt spid="_x0000_s7104"/>
                </a:ext>
                <a:ext uri="{FF2B5EF4-FFF2-40B4-BE49-F238E27FC236}">
                  <a16:creationId xmlns:a16="http://schemas.microsoft.com/office/drawing/2014/main" id="{00000000-0008-0000-0200-0000C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5" name="Check Box 961" hidden="1">
              <a:extLst>
                <a:ext uri="{63B3BB69-23CF-44E3-9099-C40C66FF867C}">
                  <a14:compatExt spid="_x0000_s7105"/>
                </a:ext>
                <a:ext uri="{FF2B5EF4-FFF2-40B4-BE49-F238E27FC236}">
                  <a16:creationId xmlns:a16="http://schemas.microsoft.com/office/drawing/2014/main" id="{00000000-0008-0000-0200-0000C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6" name="Check Box 962" hidden="1">
              <a:extLst>
                <a:ext uri="{63B3BB69-23CF-44E3-9099-C40C66FF867C}">
                  <a14:compatExt spid="_x0000_s7106"/>
                </a:ext>
                <a:ext uri="{FF2B5EF4-FFF2-40B4-BE49-F238E27FC236}">
                  <a16:creationId xmlns:a16="http://schemas.microsoft.com/office/drawing/2014/main" id="{00000000-0008-0000-0200-0000C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7" name="Check Box 963" hidden="1">
              <a:extLst>
                <a:ext uri="{63B3BB69-23CF-44E3-9099-C40C66FF867C}">
                  <a14:compatExt spid="_x0000_s7107"/>
                </a:ext>
                <a:ext uri="{FF2B5EF4-FFF2-40B4-BE49-F238E27FC236}">
                  <a16:creationId xmlns:a16="http://schemas.microsoft.com/office/drawing/2014/main" id="{00000000-0008-0000-0200-0000C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84</xdr:row>
          <xdr:rowOff>12700</xdr:rowOff>
        </xdr:from>
        <xdr:to>
          <xdr:col>4</xdr:col>
          <xdr:colOff>279400</xdr:colOff>
          <xdr:row>84</xdr:row>
          <xdr:rowOff>177800</xdr:rowOff>
        </xdr:to>
        <xdr:sp macro="" textlink="">
          <xdr:nvSpPr>
            <xdr:cNvPr id="7108" name="Check Box 964" hidden="1">
              <a:extLst>
                <a:ext uri="{63B3BB69-23CF-44E3-9099-C40C66FF867C}">
                  <a14:compatExt spid="_x0000_s7108"/>
                </a:ext>
                <a:ext uri="{FF2B5EF4-FFF2-40B4-BE49-F238E27FC236}">
                  <a16:creationId xmlns:a16="http://schemas.microsoft.com/office/drawing/2014/main" id="{00000000-0008-0000-0200-0000C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09" name="Check Box 965" hidden="1">
              <a:extLst>
                <a:ext uri="{63B3BB69-23CF-44E3-9099-C40C66FF867C}">
                  <a14:compatExt spid="_x0000_s7109"/>
                </a:ext>
                <a:ext uri="{FF2B5EF4-FFF2-40B4-BE49-F238E27FC236}">
                  <a16:creationId xmlns:a16="http://schemas.microsoft.com/office/drawing/2014/main" id="{00000000-0008-0000-0200-0000C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0" name="Check Box 966" hidden="1">
              <a:extLst>
                <a:ext uri="{63B3BB69-23CF-44E3-9099-C40C66FF867C}">
                  <a14:compatExt spid="_x0000_s7110"/>
                </a:ext>
                <a:ext uri="{FF2B5EF4-FFF2-40B4-BE49-F238E27FC236}">
                  <a16:creationId xmlns:a16="http://schemas.microsoft.com/office/drawing/2014/main" id="{00000000-0008-0000-0200-0000C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1" name="Check Box 967" hidden="1">
              <a:extLst>
                <a:ext uri="{63B3BB69-23CF-44E3-9099-C40C66FF867C}">
                  <a14:compatExt spid="_x0000_s7111"/>
                </a:ext>
                <a:ext uri="{FF2B5EF4-FFF2-40B4-BE49-F238E27FC236}">
                  <a16:creationId xmlns:a16="http://schemas.microsoft.com/office/drawing/2014/main" id="{00000000-0008-0000-0200-0000C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2" name="Check Box 968" hidden="1">
              <a:extLst>
                <a:ext uri="{63B3BB69-23CF-44E3-9099-C40C66FF867C}">
                  <a14:compatExt spid="_x0000_s7112"/>
                </a:ext>
                <a:ext uri="{FF2B5EF4-FFF2-40B4-BE49-F238E27FC236}">
                  <a16:creationId xmlns:a16="http://schemas.microsoft.com/office/drawing/2014/main" id="{00000000-0008-0000-0200-0000C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3" name="Check Box 969" hidden="1">
              <a:extLst>
                <a:ext uri="{63B3BB69-23CF-44E3-9099-C40C66FF867C}">
                  <a14:compatExt spid="_x0000_s7113"/>
                </a:ext>
                <a:ext uri="{FF2B5EF4-FFF2-40B4-BE49-F238E27FC236}">
                  <a16:creationId xmlns:a16="http://schemas.microsoft.com/office/drawing/2014/main" id="{00000000-0008-0000-0200-0000C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4" name="Check Box 970" hidden="1">
              <a:extLst>
                <a:ext uri="{63B3BB69-23CF-44E3-9099-C40C66FF867C}">
                  <a14:compatExt spid="_x0000_s7114"/>
                </a:ext>
                <a:ext uri="{FF2B5EF4-FFF2-40B4-BE49-F238E27FC236}">
                  <a16:creationId xmlns:a16="http://schemas.microsoft.com/office/drawing/2014/main" id="{00000000-0008-0000-0200-0000C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5" name="Check Box 971" hidden="1">
              <a:extLst>
                <a:ext uri="{63B3BB69-23CF-44E3-9099-C40C66FF867C}">
                  <a14:compatExt spid="_x0000_s7115"/>
                </a:ext>
                <a:ext uri="{FF2B5EF4-FFF2-40B4-BE49-F238E27FC236}">
                  <a16:creationId xmlns:a16="http://schemas.microsoft.com/office/drawing/2014/main" id="{00000000-0008-0000-0200-0000C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6" name="Check Box 972" hidden="1">
              <a:extLst>
                <a:ext uri="{63B3BB69-23CF-44E3-9099-C40C66FF867C}">
                  <a14:compatExt spid="_x0000_s7116"/>
                </a:ext>
                <a:ext uri="{FF2B5EF4-FFF2-40B4-BE49-F238E27FC236}">
                  <a16:creationId xmlns:a16="http://schemas.microsoft.com/office/drawing/2014/main" id="{00000000-0008-0000-0200-0000C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7" name="Check Box 973" hidden="1">
              <a:extLst>
                <a:ext uri="{63B3BB69-23CF-44E3-9099-C40C66FF867C}">
                  <a14:compatExt spid="_x0000_s7117"/>
                </a:ext>
                <a:ext uri="{FF2B5EF4-FFF2-40B4-BE49-F238E27FC236}">
                  <a16:creationId xmlns:a16="http://schemas.microsoft.com/office/drawing/2014/main" id="{00000000-0008-0000-0200-0000C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8" name="Check Box 974" hidden="1">
              <a:extLst>
                <a:ext uri="{63B3BB69-23CF-44E3-9099-C40C66FF867C}">
                  <a14:compatExt spid="_x0000_s7118"/>
                </a:ext>
                <a:ext uri="{FF2B5EF4-FFF2-40B4-BE49-F238E27FC236}">
                  <a16:creationId xmlns:a16="http://schemas.microsoft.com/office/drawing/2014/main" id="{00000000-0008-0000-0200-0000C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19" name="Check Box 975" hidden="1">
              <a:extLst>
                <a:ext uri="{63B3BB69-23CF-44E3-9099-C40C66FF867C}">
                  <a14:compatExt spid="_x0000_s7119"/>
                </a:ext>
                <a:ext uri="{FF2B5EF4-FFF2-40B4-BE49-F238E27FC236}">
                  <a16:creationId xmlns:a16="http://schemas.microsoft.com/office/drawing/2014/main" id="{00000000-0008-0000-0200-0000C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0" name="Check Box 976" hidden="1">
              <a:extLst>
                <a:ext uri="{63B3BB69-23CF-44E3-9099-C40C66FF867C}">
                  <a14:compatExt spid="_x0000_s7120"/>
                </a:ext>
                <a:ext uri="{FF2B5EF4-FFF2-40B4-BE49-F238E27FC236}">
                  <a16:creationId xmlns:a16="http://schemas.microsoft.com/office/drawing/2014/main" id="{00000000-0008-0000-0200-0000D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1" name="Check Box 977" hidden="1">
              <a:extLst>
                <a:ext uri="{63B3BB69-23CF-44E3-9099-C40C66FF867C}">
                  <a14:compatExt spid="_x0000_s7121"/>
                </a:ext>
                <a:ext uri="{FF2B5EF4-FFF2-40B4-BE49-F238E27FC236}">
                  <a16:creationId xmlns:a16="http://schemas.microsoft.com/office/drawing/2014/main" id="{00000000-0008-0000-0200-0000D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2" name="Check Box 978" hidden="1">
              <a:extLst>
                <a:ext uri="{63B3BB69-23CF-44E3-9099-C40C66FF867C}">
                  <a14:compatExt spid="_x0000_s7122"/>
                </a:ext>
                <a:ext uri="{FF2B5EF4-FFF2-40B4-BE49-F238E27FC236}">
                  <a16:creationId xmlns:a16="http://schemas.microsoft.com/office/drawing/2014/main" id="{00000000-0008-0000-0200-0000D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3" name="Check Box 979" hidden="1">
              <a:extLst>
                <a:ext uri="{63B3BB69-23CF-44E3-9099-C40C66FF867C}">
                  <a14:compatExt spid="_x0000_s7123"/>
                </a:ext>
                <a:ext uri="{FF2B5EF4-FFF2-40B4-BE49-F238E27FC236}">
                  <a16:creationId xmlns:a16="http://schemas.microsoft.com/office/drawing/2014/main" id="{00000000-0008-0000-0200-0000D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4" name="Check Box 980" hidden="1">
              <a:extLst>
                <a:ext uri="{63B3BB69-23CF-44E3-9099-C40C66FF867C}">
                  <a14:compatExt spid="_x0000_s7124"/>
                </a:ext>
                <a:ext uri="{FF2B5EF4-FFF2-40B4-BE49-F238E27FC236}">
                  <a16:creationId xmlns:a16="http://schemas.microsoft.com/office/drawing/2014/main" id="{00000000-0008-0000-0200-0000D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5" name="Check Box 981" hidden="1">
              <a:extLst>
                <a:ext uri="{63B3BB69-23CF-44E3-9099-C40C66FF867C}">
                  <a14:compatExt spid="_x0000_s7125"/>
                </a:ext>
                <a:ext uri="{FF2B5EF4-FFF2-40B4-BE49-F238E27FC236}">
                  <a16:creationId xmlns:a16="http://schemas.microsoft.com/office/drawing/2014/main" id="{00000000-0008-0000-0200-0000D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6" name="Check Box 982" hidden="1">
              <a:extLst>
                <a:ext uri="{63B3BB69-23CF-44E3-9099-C40C66FF867C}">
                  <a14:compatExt spid="_x0000_s7126"/>
                </a:ext>
                <a:ext uri="{FF2B5EF4-FFF2-40B4-BE49-F238E27FC236}">
                  <a16:creationId xmlns:a16="http://schemas.microsoft.com/office/drawing/2014/main" id="{00000000-0008-0000-0200-0000D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7" name="Check Box 983" hidden="1">
              <a:extLst>
                <a:ext uri="{63B3BB69-23CF-44E3-9099-C40C66FF867C}">
                  <a14:compatExt spid="_x0000_s7127"/>
                </a:ext>
                <a:ext uri="{FF2B5EF4-FFF2-40B4-BE49-F238E27FC236}">
                  <a16:creationId xmlns:a16="http://schemas.microsoft.com/office/drawing/2014/main" id="{00000000-0008-0000-0200-0000D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8" name="Check Box 984" hidden="1">
              <a:extLst>
                <a:ext uri="{63B3BB69-23CF-44E3-9099-C40C66FF867C}">
                  <a14:compatExt spid="_x0000_s7128"/>
                </a:ext>
                <a:ext uri="{FF2B5EF4-FFF2-40B4-BE49-F238E27FC236}">
                  <a16:creationId xmlns:a16="http://schemas.microsoft.com/office/drawing/2014/main" id="{00000000-0008-0000-0200-0000D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29" name="Check Box 985" hidden="1">
              <a:extLst>
                <a:ext uri="{63B3BB69-23CF-44E3-9099-C40C66FF867C}">
                  <a14:compatExt spid="_x0000_s7129"/>
                </a:ext>
                <a:ext uri="{FF2B5EF4-FFF2-40B4-BE49-F238E27FC236}">
                  <a16:creationId xmlns:a16="http://schemas.microsoft.com/office/drawing/2014/main" id="{00000000-0008-0000-0200-0000D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0" name="Check Box 986" hidden="1">
              <a:extLst>
                <a:ext uri="{63B3BB69-23CF-44E3-9099-C40C66FF867C}">
                  <a14:compatExt spid="_x0000_s7130"/>
                </a:ext>
                <a:ext uri="{FF2B5EF4-FFF2-40B4-BE49-F238E27FC236}">
                  <a16:creationId xmlns:a16="http://schemas.microsoft.com/office/drawing/2014/main" id="{00000000-0008-0000-0200-0000D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1" name="Check Box 987" hidden="1">
              <a:extLst>
                <a:ext uri="{63B3BB69-23CF-44E3-9099-C40C66FF867C}">
                  <a14:compatExt spid="_x0000_s7131"/>
                </a:ext>
                <a:ext uri="{FF2B5EF4-FFF2-40B4-BE49-F238E27FC236}">
                  <a16:creationId xmlns:a16="http://schemas.microsoft.com/office/drawing/2014/main" id="{00000000-0008-0000-0200-0000D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2" name="Check Box 988" hidden="1">
              <a:extLst>
                <a:ext uri="{63B3BB69-23CF-44E3-9099-C40C66FF867C}">
                  <a14:compatExt spid="_x0000_s7132"/>
                </a:ext>
                <a:ext uri="{FF2B5EF4-FFF2-40B4-BE49-F238E27FC236}">
                  <a16:creationId xmlns:a16="http://schemas.microsoft.com/office/drawing/2014/main" id="{00000000-0008-0000-0200-0000D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3" name="Check Box 989" hidden="1">
              <a:extLst>
                <a:ext uri="{63B3BB69-23CF-44E3-9099-C40C66FF867C}">
                  <a14:compatExt spid="_x0000_s7133"/>
                </a:ext>
                <a:ext uri="{FF2B5EF4-FFF2-40B4-BE49-F238E27FC236}">
                  <a16:creationId xmlns:a16="http://schemas.microsoft.com/office/drawing/2014/main" id="{00000000-0008-0000-0200-0000D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4" name="Check Box 990" hidden="1">
              <a:extLst>
                <a:ext uri="{63B3BB69-23CF-44E3-9099-C40C66FF867C}">
                  <a14:compatExt spid="_x0000_s7134"/>
                </a:ext>
                <a:ext uri="{FF2B5EF4-FFF2-40B4-BE49-F238E27FC236}">
                  <a16:creationId xmlns:a16="http://schemas.microsoft.com/office/drawing/2014/main" id="{00000000-0008-0000-0200-0000D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5" name="Check Box 991" hidden="1">
              <a:extLst>
                <a:ext uri="{63B3BB69-23CF-44E3-9099-C40C66FF867C}">
                  <a14:compatExt spid="_x0000_s7135"/>
                </a:ext>
                <a:ext uri="{FF2B5EF4-FFF2-40B4-BE49-F238E27FC236}">
                  <a16:creationId xmlns:a16="http://schemas.microsoft.com/office/drawing/2014/main" id="{00000000-0008-0000-0200-0000D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6" name="Check Box 992" hidden="1">
              <a:extLst>
                <a:ext uri="{63B3BB69-23CF-44E3-9099-C40C66FF867C}">
                  <a14:compatExt spid="_x0000_s7136"/>
                </a:ext>
                <a:ext uri="{FF2B5EF4-FFF2-40B4-BE49-F238E27FC236}">
                  <a16:creationId xmlns:a16="http://schemas.microsoft.com/office/drawing/2014/main" id="{00000000-0008-0000-0200-0000E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7" name="Check Box 993" hidden="1">
              <a:extLst>
                <a:ext uri="{63B3BB69-23CF-44E3-9099-C40C66FF867C}">
                  <a14:compatExt spid="_x0000_s7137"/>
                </a:ext>
                <a:ext uri="{FF2B5EF4-FFF2-40B4-BE49-F238E27FC236}">
                  <a16:creationId xmlns:a16="http://schemas.microsoft.com/office/drawing/2014/main" id="{00000000-0008-0000-0200-0000E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8" name="Check Box 994" hidden="1">
              <a:extLst>
                <a:ext uri="{63B3BB69-23CF-44E3-9099-C40C66FF867C}">
                  <a14:compatExt spid="_x0000_s7138"/>
                </a:ext>
                <a:ext uri="{FF2B5EF4-FFF2-40B4-BE49-F238E27FC236}">
                  <a16:creationId xmlns:a16="http://schemas.microsoft.com/office/drawing/2014/main" id="{00000000-0008-0000-0200-0000E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39" name="Check Box 995" hidden="1">
              <a:extLst>
                <a:ext uri="{63B3BB69-23CF-44E3-9099-C40C66FF867C}">
                  <a14:compatExt spid="_x0000_s7139"/>
                </a:ext>
                <a:ext uri="{FF2B5EF4-FFF2-40B4-BE49-F238E27FC236}">
                  <a16:creationId xmlns:a16="http://schemas.microsoft.com/office/drawing/2014/main" id="{00000000-0008-0000-0200-0000E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40" name="Check Box 996" hidden="1">
              <a:extLst>
                <a:ext uri="{63B3BB69-23CF-44E3-9099-C40C66FF867C}">
                  <a14:compatExt spid="_x0000_s7140"/>
                </a:ext>
                <a:ext uri="{FF2B5EF4-FFF2-40B4-BE49-F238E27FC236}">
                  <a16:creationId xmlns:a16="http://schemas.microsoft.com/office/drawing/2014/main" id="{00000000-0008-0000-0200-0000E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41" name="Check Box 997" hidden="1">
              <a:extLst>
                <a:ext uri="{63B3BB69-23CF-44E3-9099-C40C66FF867C}">
                  <a14:compatExt spid="_x0000_s7141"/>
                </a:ext>
                <a:ext uri="{FF2B5EF4-FFF2-40B4-BE49-F238E27FC236}">
                  <a16:creationId xmlns:a16="http://schemas.microsoft.com/office/drawing/2014/main" id="{00000000-0008-0000-0200-0000E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85</xdr:row>
          <xdr:rowOff>12700</xdr:rowOff>
        </xdr:from>
        <xdr:to>
          <xdr:col>4</xdr:col>
          <xdr:colOff>279400</xdr:colOff>
          <xdr:row>85</xdr:row>
          <xdr:rowOff>177800</xdr:rowOff>
        </xdr:to>
        <xdr:sp macro="" textlink="">
          <xdr:nvSpPr>
            <xdr:cNvPr id="7142" name="Check Box 998" hidden="1">
              <a:extLst>
                <a:ext uri="{63B3BB69-23CF-44E3-9099-C40C66FF867C}">
                  <a14:compatExt spid="_x0000_s7142"/>
                </a:ext>
                <a:ext uri="{FF2B5EF4-FFF2-40B4-BE49-F238E27FC236}">
                  <a16:creationId xmlns:a16="http://schemas.microsoft.com/office/drawing/2014/main" id="{00000000-0008-0000-0200-0000E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3" name="Check Box 999" hidden="1">
              <a:extLst>
                <a:ext uri="{63B3BB69-23CF-44E3-9099-C40C66FF867C}">
                  <a14:compatExt spid="_x0000_s7143"/>
                </a:ext>
                <a:ext uri="{FF2B5EF4-FFF2-40B4-BE49-F238E27FC236}">
                  <a16:creationId xmlns:a16="http://schemas.microsoft.com/office/drawing/2014/main" id="{00000000-0008-0000-0200-0000E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4" name="Check Box 1000" hidden="1">
              <a:extLst>
                <a:ext uri="{63B3BB69-23CF-44E3-9099-C40C66FF867C}">
                  <a14:compatExt spid="_x0000_s7144"/>
                </a:ext>
                <a:ext uri="{FF2B5EF4-FFF2-40B4-BE49-F238E27FC236}">
                  <a16:creationId xmlns:a16="http://schemas.microsoft.com/office/drawing/2014/main" id="{00000000-0008-0000-0200-0000E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5" name="Check Box 1001" hidden="1">
              <a:extLst>
                <a:ext uri="{63B3BB69-23CF-44E3-9099-C40C66FF867C}">
                  <a14:compatExt spid="_x0000_s7145"/>
                </a:ext>
                <a:ext uri="{FF2B5EF4-FFF2-40B4-BE49-F238E27FC236}">
                  <a16:creationId xmlns:a16="http://schemas.microsoft.com/office/drawing/2014/main" id="{00000000-0008-0000-0200-0000E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6" name="Check Box 1002" hidden="1">
              <a:extLst>
                <a:ext uri="{63B3BB69-23CF-44E3-9099-C40C66FF867C}">
                  <a14:compatExt spid="_x0000_s7146"/>
                </a:ext>
                <a:ext uri="{FF2B5EF4-FFF2-40B4-BE49-F238E27FC236}">
                  <a16:creationId xmlns:a16="http://schemas.microsoft.com/office/drawing/2014/main" id="{00000000-0008-0000-0200-0000E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7" name="Check Box 1003" hidden="1">
              <a:extLst>
                <a:ext uri="{63B3BB69-23CF-44E3-9099-C40C66FF867C}">
                  <a14:compatExt spid="_x0000_s7147"/>
                </a:ext>
                <a:ext uri="{FF2B5EF4-FFF2-40B4-BE49-F238E27FC236}">
                  <a16:creationId xmlns:a16="http://schemas.microsoft.com/office/drawing/2014/main" id="{00000000-0008-0000-0200-0000E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8" name="Check Box 1004" hidden="1">
              <a:extLst>
                <a:ext uri="{63B3BB69-23CF-44E3-9099-C40C66FF867C}">
                  <a14:compatExt spid="_x0000_s7148"/>
                </a:ext>
                <a:ext uri="{FF2B5EF4-FFF2-40B4-BE49-F238E27FC236}">
                  <a16:creationId xmlns:a16="http://schemas.microsoft.com/office/drawing/2014/main" id="{00000000-0008-0000-0200-0000E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49" name="Check Box 1005" hidden="1">
              <a:extLst>
                <a:ext uri="{63B3BB69-23CF-44E3-9099-C40C66FF867C}">
                  <a14:compatExt spid="_x0000_s7149"/>
                </a:ext>
                <a:ext uri="{FF2B5EF4-FFF2-40B4-BE49-F238E27FC236}">
                  <a16:creationId xmlns:a16="http://schemas.microsoft.com/office/drawing/2014/main" id="{00000000-0008-0000-0200-0000E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0" name="Check Box 1006" hidden="1">
              <a:extLst>
                <a:ext uri="{63B3BB69-23CF-44E3-9099-C40C66FF867C}">
                  <a14:compatExt spid="_x0000_s7150"/>
                </a:ext>
                <a:ext uri="{FF2B5EF4-FFF2-40B4-BE49-F238E27FC236}">
                  <a16:creationId xmlns:a16="http://schemas.microsoft.com/office/drawing/2014/main" id="{00000000-0008-0000-0200-0000E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1" name="Check Box 1007" hidden="1">
              <a:extLst>
                <a:ext uri="{63B3BB69-23CF-44E3-9099-C40C66FF867C}">
                  <a14:compatExt spid="_x0000_s7151"/>
                </a:ext>
                <a:ext uri="{FF2B5EF4-FFF2-40B4-BE49-F238E27FC236}">
                  <a16:creationId xmlns:a16="http://schemas.microsoft.com/office/drawing/2014/main" id="{00000000-0008-0000-0200-0000E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2" name="Check Box 1008" hidden="1">
              <a:extLst>
                <a:ext uri="{63B3BB69-23CF-44E3-9099-C40C66FF867C}">
                  <a14:compatExt spid="_x0000_s7152"/>
                </a:ext>
                <a:ext uri="{FF2B5EF4-FFF2-40B4-BE49-F238E27FC236}">
                  <a16:creationId xmlns:a16="http://schemas.microsoft.com/office/drawing/2014/main" id="{00000000-0008-0000-0200-0000F0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3" name="Check Box 1009" hidden="1">
              <a:extLst>
                <a:ext uri="{63B3BB69-23CF-44E3-9099-C40C66FF867C}">
                  <a14:compatExt spid="_x0000_s7153"/>
                </a:ext>
                <a:ext uri="{FF2B5EF4-FFF2-40B4-BE49-F238E27FC236}">
                  <a16:creationId xmlns:a16="http://schemas.microsoft.com/office/drawing/2014/main" id="{00000000-0008-0000-0200-0000F1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4" name="Check Box 1010" hidden="1">
              <a:extLst>
                <a:ext uri="{63B3BB69-23CF-44E3-9099-C40C66FF867C}">
                  <a14:compatExt spid="_x0000_s7154"/>
                </a:ext>
                <a:ext uri="{FF2B5EF4-FFF2-40B4-BE49-F238E27FC236}">
                  <a16:creationId xmlns:a16="http://schemas.microsoft.com/office/drawing/2014/main" id="{00000000-0008-0000-0200-0000F2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5" name="Check Box 1011" hidden="1">
              <a:extLst>
                <a:ext uri="{63B3BB69-23CF-44E3-9099-C40C66FF867C}">
                  <a14:compatExt spid="_x0000_s7155"/>
                </a:ext>
                <a:ext uri="{FF2B5EF4-FFF2-40B4-BE49-F238E27FC236}">
                  <a16:creationId xmlns:a16="http://schemas.microsoft.com/office/drawing/2014/main" id="{00000000-0008-0000-0200-0000F3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6" name="Check Box 1012" hidden="1">
              <a:extLst>
                <a:ext uri="{63B3BB69-23CF-44E3-9099-C40C66FF867C}">
                  <a14:compatExt spid="_x0000_s7156"/>
                </a:ext>
                <a:ext uri="{FF2B5EF4-FFF2-40B4-BE49-F238E27FC236}">
                  <a16:creationId xmlns:a16="http://schemas.microsoft.com/office/drawing/2014/main" id="{00000000-0008-0000-0200-0000F4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7" name="Check Box 1013" hidden="1">
              <a:extLst>
                <a:ext uri="{63B3BB69-23CF-44E3-9099-C40C66FF867C}">
                  <a14:compatExt spid="_x0000_s7157"/>
                </a:ext>
                <a:ext uri="{FF2B5EF4-FFF2-40B4-BE49-F238E27FC236}">
                  <a16:creationId xmlns:a16="http://schemas.microsoft.com/office/drawing/2014/main" id="{00000000-0008-0000-0200-0000F5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8" name="Check Box 1014" hidden="1">
              <a:extLst>
                <a:ext uri="{63B3BB69-23CF-44E3-9099-C40C66FF867C}">
                  <a14:compatExt spid="_x0000_s7158"/>
                </a:ext>
                <a:ext uri="{FF2B5EF4-FFF2-40B4-BE49-F238E27FC236}">
                  <a16:creationId xmlns:a16="http://schemas.microsoft.com/office/drawing/2014/main" id="{00000000-0008-0000-0200-0000F6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59" name="Check Box 1015" hidden="1">
              <a:extLst>
                <a:ext uri="{63B3BB69-23CF-44E3-9099-C40C66FF867C}">
                  <a14:compatExt spid="_x0000_s7159"/>
                </a:ext>
                <a:ext uri="{FF2B5EF4-FFF2-40B4-BE49-F238E27FC236}">
                  <a16:creationId xmlns:a16="http://schemas.microsoft.com/office/drawing/2014/main" id="{00000000-0008-0000-0200-0000F7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0" name="Check Box 1016" hidden="1">
              <a:extLst>
                <a:ext uri="{63B3BB69-23CF-44E3-9099-C40C66FF867C}">
                  <a14:compatExt spid="_x0000_s7160"/>
                </a:ext>
                <a:ext uri="{FF2B5EF4-FFF2-40B4-BE49-F238E27FC236}">
                  <a16:creationId xmlns:a16="http://schemas.microsoft.com/office/drawing/2014/main" id="{00000000-0008-0000-0200-0000F8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1" name="Check Box 1017" hidden="1">
              <a:extLst>
                <a:ext uri="{63B3BB69-23CF-44E3-9099-C40C66FF867C}">
                  <a14:compatExt spid="_x0000_s7161"/>
                </a:ext>
                <a:ext uri="{FF2B5EF4-FFF2-40B4-BE49-F238E27FC236}">
                  <a16:creationId xmlns:a16="http://schemas.microsoft.com/office/drawing/2014/main" id="{00000000-0008-0000-0200-0000F9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2" name="Check Box 1018" hidden="1">
              <a:extLst>
                <a:ext uri="{63B3BB69-23CF-44E3-9099-C40C66FF867C}">
                  <a14:compatExt spid="_x0000_s7162"/>
                </a:ext>
                <a:ext uri="{FF2B5EF4-FFF2-40B4-BE49-F238E27FC236}">
                  <a16:creationId xmlns:a16="http://schemas.microsoft.com/office/drawing/2014/main" id="{00000000-0008-0000-0200-0000FA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3" name="Check Box 1019" hidden="1">
              <a:extLst>
                <a:ext uri="{63B3BB69-23CF-44E3-9099-C40C66FF867C}">
                  <a14:compatExt spid="_x0000_s7163"/>
                </a:ext>
                <a:ext uri="{FF2B5EF4-FFF2-40B4-BE49-F238E27FC236}">
                  <a16:creationId xmlns:a16="http://schemas.microsoft.com/office/drawing/2014/main" id="{00000000-0008-0000-0200-0000FB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4" name="Check Box 1020" hidden="1">
              <a:extLst>
                <a:ext uri="{63B3BB69-23CF-44E3-9099-C40C66FF867C}">
                  <a14:compatExt spid="_x0000_s7164"/>
                </a:ext>
                <a:ext uri="{FF2B5EF4-FFF2-40B4-BE49-F238E27FC236}">
                  <a16:creationId xmlns:a16="http://schemas.microsoft.com/office/drawing/2014/main" id="{00000000-0008-0000-0200-0000FC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5" name="Check Box 1021" hidden="1">
              <a:extLst>
                <a:ext uri="{63B3BB69-23CF-44E3-9099-C40C66FF867C}">
                  <a14:compatExt spid="_x0000_s7165"/>
                </a:ext>
                <a:ext uri="{FF2B5EF4-FFF2-40B4-BE49-F238E27FC236}">
                  <a16:creationId xmlns:a16="http://schemas.microsoft.com/office/drawing/2014/main" id="{00000000-0008-0000-0200-0000FD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6" name="Check Box 1022" hidden="1">
              <a:extLst>
                <a:ext uri="{63B3BB69-23CF-44E3-9099-C40C66FF867C}">
                  <a14:compatExt spid="_x0000_s7166"/>
                </a:ext>
                <a:ext uri="{FF2B5EF4-FFF2-40B4-BE49-F238E27FC236}">
                  <a16:creationId xmlns:a16="http://schemas.microsoft.com/office/drawing/2014/main" id="{00000000-0008-0000-0200-0000FE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7167" name="Check Box 1023" hidden="1">
              <a:extLst>
                <a:ext uri="{63B3BB69-23CF-44E3-9099-C40C66FF867C}">
                  <a14:compatExt spid="_x0000_s7167"/>
                </a:ext>
                <a:ext uri="{FF2B5EF4-FFF2-40B4-BE49-F238E27FC236}">
                  <a16:creationId xmlns:a16="http://schemas.microsoft.com/office/drawing/2014/main" id="{00000000-0008-0000-0200-0000FF1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2" name="Check Box 1024" hidden="1">
              <a:extLst>
                <a:ext uri="{63B3BB69-23CF-44E3-9099-C40C66FF867C}">
                  <a14:compatExt spid="_x0000_s8192"/>
                </a:ext>
                <a:ext uri="{FF2B5EF4-FFF2-40B4-BE49-F238E27FC236}">
                  <a16:creationId xmlns:a16="http://schemas.microsoft.com/office/drawing/2014/main" id="{00000000-0008-0000-0200-00000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3" name="Check Box 1025"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4" name="Check Box 1026"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5" name="Check Box 1027" hidden="1">
              <a:extLst>
                <a:ext uri="{63B3BB69-23CF-44E3-9099-C40C66FF867C}">
                  <a14:compatExt spid="_x0000_s8195"/>
                </a:ext>
                <a:ext uri="{FF2B5EF4-FFF2-40B4-BE49-F238E27FC236}">
                  <a16:creationId xmlns:a16="http://schemas.microsoft.com/office/drawing/2014/main" id="{00000000-0008-0000-02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6" name="Check Box 1028" hidden="1">
              <a:extLst>
                <a:ext uri="{63B3BB69-23CF-44E3-9099-C40C66FF867C}">
                  <a14:compatExt spid="_x0000_s8196"/>
                </a:ext>
                <a:ext uri="{FF2B5EF4-FFF2-40B4-BE49-F238E27FC236}">
                  <a16:creationId xmlns:a16="http://schemas.microsoft.com/office/drawing/2014/main" id="{00000000-0008-0000-02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7" name="Check Box 1029" hidden="1">
              <a:extLst>
                <a:ext uri="{63B3BB69-23CF-44E3-9099-C40C66FF867C}">
                  <a14:compatExt spid="_x0000_s8197"/>
                </a:ext>
                <a:ext uri="{FF2B5EF4-FFF2-40B4-BE49-F238E27FC236}">
                  <a16:creationId xmlns:a16="http://schemas.microsoft.com/office/drawing/2014/main" id="{00000000-0008-0000-02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8" name="Check Box 1030" hidden="1">
              <a:extLst>
                <a:ext uri="{63B3BB69-23CF-44E3-9099-C40C66FF867C}">
                  <a14:compatExt spid="_x0000_s8198"/>
                </a:ext>
                <a:ext uri="{FF2B5EF4-FFF2-40B4-BE49-F238E27FC236}">
                  <a16:creationId xmlns:a16="http://schemas.microsoft.com/office/drawing/2014/main" id="{00000000-0008-0000-02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199" name="Check Box 1031" hidden="1">
              <a:extLst>
                <a:ext uri="{63B3BB69-23CF-44E3-9099-C40C66FF867C}">
                  <a14:compatExt spid="_x0000_s8199"/>
                </a:ext>
                <a:ext uri="{FF2B5EF4-FFF2-40B4-BE49-F238E27FC236}">
                  <a16:creationId xmlns:a16="http://schemas.microsoft.com/office/drawing/2014/main" id="{00000000-0008-0000-02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86</xdr:row>
          <xdr:rowOff>12700</xdr:rowOff>
        </xdr:from>
        <xdr:to>
          <xdr:col>4</xdr:col>
          <xdr:colOff>279400</xdr:colOff>
          <xdr:row>86</xdr:row>
          <xdr:rowOff>177800</xdr:rowOff>
        </xdr:to>
        <xdr:sp macro="" textlink="">
          <xdr:nvSpPr>
            <xdr:cNvPr id="8200" name="Check Box 1032" hidden="1">
              <a:extLst>
                <a:ext uri="{63B3BB69-23CF-44E3-9099-C40C66FF867C}">
                  <a14:compatExt spid="_x0000_s8200"/>
                </a:ext>
                <a:ext uri="{FF2B5EF4-FFF2-40B4-BE49-F238E27FC236}">
                  <a16:creationId xmlns:a16="http://schemas.microsoft.com/office/drawing/2014/main" id="{00000000-0008-0000-02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1" name="Check Box 1033" hidden="1">
              <a:extLst>
                <a:ext uri="{63B3BB69-23CF-44E3-9099-C40C66FF867C}">
                  <a14:compatExt spid="_x0000_s8201"/>
                </a:ext>
                <a:ext uri="{FF2B5EF4-FFF2-40B4-BE49-F238E27FC236}">
                  <a16:creationId xmlns:a16="http://schemas.microsoft.com/office/drawing/2014/main" id="{00000000-0008-0000-02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2" name="Check Box 1034" hidden="1">
              <a:extLst>
                <a:ext uri="{63B3BB69-23CF-44E3-9099-C40C66FF867C}">
                  <a14:compatExt spid="_x0000_s8202"/>
                </a:ext>
                <a:ext uri="{FF2B5EF4-FFF2-40B4-BE49-F238E27FC236}">
                  <a16:creationId xmlns:a16="http://schemas.microsoft.com/office/drawing/2014/main" id="{00000000-0008-0000-02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3" name="Check Box 1035" hidden="1">
              <a:extLst>
                <a:ext uri="{63B3BB69-23CF-44E3-9099-C40C66FF867C}">
                  <a14:compatExt spid="_x0000_s8203"/>
                </a:ext>
                <a:ext uri="{FF2B5EF4-FFF2-40B4-BE49-F238E27FC236}">
                  <a16:creationId xmlns:a16="http://schemas.microsoft.com/office/drawing/2014/main" id="{00000000-0008-0000-02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4" name="Check Box 1036" hidden="1">
              <a:extLst>
                <a:ext uri="{63B3BB69-23CF-44E3-9099-C40C66FF867C}">
                  <a14:compatExt spid="_x0000_s8204"/>
                </a:ext>
                <a:ext uri="{FF2B5EF4-FFF2-40B4-BE49-F238E27FC236}">
                  <a16:creationId xmlns:a16="http://schemas.microsoft.com/office/drawing/2014/main" id="{00000000-0008-0000-02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5" name="Check Box 1037" hidden="1">
              <a:extLst>
                <a:ext uri="{63B3BB69-23CF-44E3-9099-C40C66FF867C}">
                  <a14:compatExt spid="_x0000_s8205"/>
                </a:ext>
                <a:ext uri="{FF2B5EF4-FFF2-40B4-BE49-F238E27FC236}">
                  <a16:creationId xmlns:a16="http://schemas.microsoft.com/office/drawing/2014/main" id="{00000000-0008-0000-02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6" name="Check Box 1038" hidden="1">
              <a:extLst>
                <a:ext uri="{63B3BB69-23CF-44E3-9099-C40C66FF867C}">
                  <a14:compatExt spid="_x0000_s8206"/>
                </a:ext>
                <a:ext uri="{FF2B5EF4-FFF2-40B4-BE49-F238E27FC236}">
                  <a16:creationId xmlns:a16="http://schemas.microsoft.com/office/drawing/2014/main" id="{00000000-0008-0000-02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7" name="Check Box 1039" hidden="1">
              <a:extLst>
                <a:ext uri="{63B3BB69-23CF-44E3-9099-C40C66FF867C}">
                  <a14:compatExt spid="_x0000_s8207"/>
                </a:ext>
                <a:ext uri="{FF2B5EF4-FFF2-40B4-BE49-F238E27FC236}">
                  <a16:creationId xmlns:a16="http://schemas.microsoft.com/office/drawing/2014/main" id="{00000000-0008-0000-02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8" name="Check Box 1040" hidden="1">
              <a:extLst>
                <a:ext uri="{63B3BB69-23CF-44E3-9099-C40C66FF867C}">
                  <a14:compatExt spid="_x0000_s8208"/>
                </a:ext>
                <a:ext uri="{FF2B5EF4-FFF2-40B4-BE49-F238E27FC236}">
                  <a16:creationId xmlns:a16="http://schemas.microsoft.com/office/drawing/2014/main" id="{00000000-0008-0000-02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09" name="Check Box 1041"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0" name="Check Box 1042"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1" name="Check Box 1043"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2" name="Check Box 1044" hidden="1">
              <a:extLst>
                <a:ext uri="{63B3BB69-23CF-44E3-9099-C40C66FF867C}">
                  <a14:compatExt spid="_x0000_s8212"/>
                </a:ext>
                <a:ext uri="{FF2B5EF4-FFF2-40B4-BE49-F238E27FC236}">
                  <a16:creationId xmlns:a16="http://schemas.microsoft.com/office/drawing/2014/main" id="{00000000-0008-0000-02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3" name="Check Box 1045" hidden="1">
              <a:extLst>
                <a:ext uri="{63B3BB69-23CF-44E3-9099-C40C66FF867C}">
                  <a14:compatExt spid="_x0000_s8213"/>
                </a:ext>
                <a:ext uri="{FF2B5EF4-FFF2-40B4-BE49-F238E27FC236}">
                  <a16:creationId xmlns:a16="http://schemas.microsoft.com/office/drawing/2014/main" id="{00000000-0008-0000-02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4" name="Check Box 1046" hidden="1">
              <a:extLst>
                <a:ext uri="{63B3BB69-23CF-44E3-9099-C40C66FF867C}">
                  <a14:compatExt spid="_x0000_s8214"/>
                </a:ext>
                <a:ext uri="{FF2B5EF4-FFF2-40B4-BE49-F238E27FC236}">
                  <a16:creationId xmlns:a16="http://schemas.microsoft.com/office/drawing/2014/main" id="{00000000-0008-0000-02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5" name="Check Box 1047" hidden="1">
              <a:extLst>
                <a:ext uri="{63B3BB69-23CF-44E3-9099-C40C66FF867C}">
                  <a14:compatExt spid="_x0000_s8215"/>
                </a:ext>
                <a:ext uri="{FF2B5EF4-FFF2-40B4-BE49-F238E27FC236}">
                  <a16:creationId xmlns:a16="http://schemas.microsoft.com/office/drawing/2014/main" id="{00000000-0008-0000-02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6" name="Check Box 1048" hidden="1">
              <a:extLst>
                <a:ext uri="{63B3BB69-23CF-44E3-9099-C40C66FF867C}">
                  <a14:compatExt spid="_x0000_s8216"/>
                </a:ext>
                <a:ext uri="{FF2B5EF4-FFF2-40B4-BE49-F238E27FC236}">
                  <a16:creationId xmlns:a16="http://schemas.microsoft.com/office/drawing/2014/main" id="{00000000-0008-0000-02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7" name="Check Box 1049" hidden="1">
              <a:extLst>
                <a:ext uri="{63B3BB69-23CF-44E3-9099-C40C66FF867C}">
                  <a14:compatExt spid="_x0000_s8217"/>
                </a:ext>
                <a:ext uri="{FF2B5EF4-FFF2-40B4-BE49-F238E27FC236}">
                  <a16:creationId xmlns:a16="http://schemas.microsoft.com/office/drawing/2014/main" id="{00000000-0008-0000-02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8" name="Check Box 1050" hidden="1">
              <a:extLst>
                <a:ext uri="{63B3BB69-23CF-44E3-9099-C40C66FF867C}">
                  <a14:compatExt spid="_x0000_s8218"/>
                </a:ext>
                <a:ext uri="{FF2B5EF4-FFF2-40B4-BE49-F238E27FC236}">
                  <a16:creationId xmlns:a16="http://schemas.microsoft.com/office/drawing/2014/main" id="{00000000-0008-0000-02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19" name="Check Box 1051" hidden="1">
              <a:extLst>
                <a:ext uri="{63B3BB69-23CF-44E3-9099-C40C66FF867C}">
                  <a14:compatExt spid="_x0000_s8219"/>
                </a:ext>
                <a:ext uri="{FF2B5EF4-FFF2-40B4-BE49-F238E27FC236}">
                  <a16:creationId xmlns:a16="http://schemas.microsoft.com/office/drawing/2014/main" id="{00000000-0008-0000-02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0" name="Check Box 1052" hidden="1">
              <a:extLst>
                <a:ext uri="{63B3BB69-23CF-44E3-9099-C40C66FF867C}">
                  <a14:compatExt spid="_x0000_s8220"/>
                </a:ext>
                <a:ext uri="{FF2B5EF4-FFF2-40B4-BE49-F238E27FC236}">
                  <a16:creationId xmlns:a16="http://schemas.microsoft.com/office/drawing/2014/main" id="{00000000-0008-0000-02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1" name="Check Box 1053" hidden="1">
              <a:extLst>
                <a:ext uri="{63B3BB69-23CF-44E3-9099-C40C66FF867C}">
                  <a14:compatExt spid="_x0000_s8221"/>
                </a:ext>
                <a:ext uri="{FF2B5EF4-FFF2-40B4-BE49-F238E27FC236}">
                  <a16:creationId xmlns:a16="http://schemas.microsoft.com/office/drawing/2014/main" id="{00000000-0008-0000-02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2" name="Check Box 1054" hidden="1">
              <a:extLst>
                <a:ext uri="{63B3BB69-23CF-44E3-9099-C40C66FF867C}">
                  <a14:compatExt spid="_x0000_s8222"/>
                </a:ext>
                <a:ext uri="{FF2B5EF4-FFF2-40B4-BE49-F238E27FC236}">
                  <a16:creationId xmlns:a16="http://schemas.microsoft.com/office/drawing/2014/main" id="{00000000-0008-0000-02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3" name="Check Box 1055" hidden="1">
              <a:extLst>
                <a:ext uri="{63B3BB69-23CF-44E3-9099-C40C66FF867C}">
                  <a14:compatExt spid="_x0000_s8223"/>
                </a:ext>
                <a:ext uri="{FF2B5EF4-FFF2-40B4-BE49-F238E27FC236}">
                  <a16:creationId xmlns:a16="http://schemas.microsoft.com/office/drawing/2014/main" id="{00000000-0008-0000-02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4" name="Check Box 1056" hidden="1">
              <a:extLst>
                <a:ext uri="{63B3BB69-23CF-44E3-9099-C40C66FF867C}">
                  <a14:compatExt spid="_x0000_s8224"/>
                </a:ext>
                <a:ext uri="{FF2B5EF4-FFF2-40B4-BE49-F238E27FC236}">
                  <a16:creationId xmlns:a16="http://schemas.microsoft.com/office/drawing/2014/main" id="{00000000-0008-0000-02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5" name="Check Box 1057" hidden="1">
              <a:extLst>
                <a:ext uri="{63B3BB69-23CF-44E3-9099-C40C66FF867C}">
                  <a14:compatExt spid="_x0000_s8225"/>
                </a:ext>
                <a:ext uri="{FF2B5EF4-FFF2-40B4-BE49-F238E27FC236}">
                  <a16:creationId xmlns:a16="http://schemas.microsoft.com/office/drawing/2014/main" id="{00000000-0008-0000-02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6" name="Check Box 1058" hidden="1">
              <a:extLst>
                <a:ext uri="{63B3BB69-23CF-44E3-9099-C40C66FF867C}">
                  <a14:compatExt spid="_x0000_s8226"/>
                </a:ext>
                <a:ext uri="{FF2B5EF4-FFF2-40B4-BE49-F238E27FC236}">
                  <a16:creationId xmlns:a16="http://schemas.microsoft.com/office/drawing/2014/main" id="{00000000-0008-0000-02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7" name="Check Box 1059" hidden="1">
              <a:extLst>
                <a:ext uri="{63B3BB69-23CF-44E3-9099-C40C66FF867C}">
                  <a14:compatExt spid="_x0000_s8227"/>
                </a:ext>
                <a:ext uri="{FF2B5EF4-FFF2-40B4-BE49-F238E27FC236}">
                  <a16:creationId xmlns:a16="http://schemas.microsoft.com/office/drawing/2014/main" id="{00000000-0008-0000-02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8" name="Check Box 1060" hidden="1">
              <a:extLst>
                <a:ext uri="{63B3BB69-23CF-44E3-9099-C40C66FF867C}">
                  <a14:compatExt spid="_x0000_s8228"/>
                </a:ext>
                <a:ext uri="{FF2B5EF4-FFF2-40B4-BE49-F238E27FC236}">
                  <a16:creationId xmlns:a16="http://schemas.microsoft.com/office/drawing/2014/main" id="{00000000-0008-0000-02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29" name="Check Box 1061" hidden="1">
              <a:extLst>
                <a:ext uri="{63B3BB69-23CF-44E3-9099-C40C66FF867C}">
                  <a14:compatExt spid="_x0000_s8229"/>
                </a:ext>
                <a:ext uri="{FF2B5EF4-FFF2-40B4-BE49-F238E27FC236}">
                  <a16:creationId xmlns:a16="http://schemas.microsoft.com/office/drawing/2014/main" id="{00000000-0008-0000-02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30" name="Check Box 1062" hidden="1">
              <a:extLst>
                <a:ext uri="{63B3BB69-23CF-44E3-9099-C40C66FF867C}">
                  <a14:compatExt spid="_x0000_s8230"/>
                </a:ext>
                <a:ext uri="{FF2B5EF4-FFF2-40B4-BE49-F238E27FC236}">
                  <a16:creationId xmlns:a16="http://schemas.microsoft.com/office/drawing/2014/main" id="{00000000-0008-0000-02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31" name="Check Box 1063" hidden="1">
              <a:extLst>
                <a:ext uri="{63B3BB69-23CF-44E3-9099-C40C66FF867C}">
                  <a14:compatExt spid="_x0000_s8231"/>
                </a:ext>
                <a:ext uri="{FF2B5EF4-FFF2-40B4-BE49-F238E27FC236}">
                  <a16:creationId xmlns:a16="http://schemas.microsoft.com/office/drawing/2014/main" id="{00000000-0008-0000-02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32" name="Check Box 1064" hidden="1">
              <a:extLst>
                <a:ext uri="{63B3BB69-23CF-44E3-9099-C40C66FF867C}">
                  <a14:compatExt spid="_x0000_s8232"/>
                </a:ext>
                <a:ext uri="{FF2B5EF4-FFF2-40B4-BE49-F238E27FC236}">
                  <a16:creationId xmlns:a16="http://schemas.microsoft.com/office/drawing/2014/main" id="{00000000-0008-0000-02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33" name="Check Box 1065" hidden="1">
              <a:extLst>
                <a:ext uri="{63B3BB69-23CF-44E3-9099-C40C66FF867C}">
                  <a14:compatExt spid="_x0000_s8233"/>
                </a:ext>
                <a:ext uri="{FF2B5EF4-FFF2-40B4-BE49-F238E27FC236}">
                  <a16:creationId xmlns:a16="http://schemas.microsoft.com/office/drawing/2014/main" id="{00000000-0008-0000-02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87</xdr:row>
          <xdr:rowOff>12700</xdr:rowOff>
        </xdr:from>
        <xdr:to>
          <xdr:col>4</xdr:col>
          <xdr:colOff>279400</xdr:colOff>
          <xdr:row>87</xdr:row>
          <xdr:rowOff>177800</xdr:rowOff>
        </xdr:to>
        <xdr:sp macro="" textlink="">
          <xdr:nvSpPr>
            <xdr:cNvPr id="8234" name="Check Box 1066" hidden="1">
              <a:extLst>
                <a:ext uri="{63B3BB69-23CF-44E3-9099-C40C66FF867C}">
                  <a14:compatExt spid="_x0000_s8234"/>
                </a:ext>
                <a:ext uri="{FF2B5EF4-FFF2-40B4-BE49-F238E27FC236}">
                  <a16:creationId xmlns:a16="http://schemas.microsoft.com/office/drawing/2014/main" id="{00000000-0008-0000-02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35" name="Check Box 1067" hidden="1">
              <a:extLst>
                <a:ext uri="{63B3BB69-23CF-44E3-9099-C40C66FF867C}">
                  <a14:compatExt spid="_x0000_s8235"/>
                </a:ext>
                <a:ext uri="{FF2B5EF4-FFF2-40B4-BE49-F238E27FC236}">
                  <a16:creationId xmlns:a16="http://schemas.microsoft.com/office/drawing/2014/main" id="{00000000-0008-0000-02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36" name="Check Box 1068" hidden="1">
              <a:extLst>
                <a:ext uri="{63B3BB69-23CF-44E3-9099-C40C66FF867C}">
                  <a14:compatExt spid="_x0000_s8236"/>
                </a:ext>
                <a:ext uri="{FF2B5EF4-FFF2-40B4-BE49-F238E27FC236}">
                  <a16:creationId xmlns:a16="http://schemas.microsoft.com/office/drawing/2014/main" id="{00000000-0008-0000-02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37" name="Check Box 1069" hidden="1">
              <a:extLst>
                <a:ext uri="{63B3BB69-23CF-44E3-9099-C40C66FF867C}">
                  <a14:compatExt spid="_x0000_s8237"/>
                </a:ext>
                <a:ext uri="{FF2B5EF4-FFF2-40B4-BE49-F238E27FC236}">
                  <a16:creationId xmlns:a16="http://schemas.microsoft.com/office/drawing/2014/main" id="{00000000-0008-0000-02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38" name="Check Box 1070" hidden="1">
              <a:extLst>
                <a:ext uri="{63B3BB69-23CF-44E3-9099-C40C66FF867C}">
                  <a14:compatExt spid="_x0000_s8238"/>
                </a:ext>
                <a:ext uri="{FF2B5EF4-FFF2-40B4-BE49-F238E27FC236}">
                  <a16:creationId xmlns:a16="http://schemas.microsoft.com/office/drawing/2014/main" id="{00000000-0008-0000-02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39" name="Check Box 1071" hidden="1">
              <a:extLst>
                <a:ext uri="{63B3BB69-23CF-44E3-9099-C40C66FF867C}">
                  <a14:compatExt spid="_x0000_s8239"/>
                </a:ext>
                <a:ext uri="{FF2B5EF4-FFF2-40B4-BE49-F238E27FC236}">
                  <a16:creationId xmlns:a16="http://schemas.microsoft.com/office/drawing/2014/main" id="{00000000-0008-0000-02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0" name="Check Box 1072" hidden="1">
              <a:extLst>
                <a:ext uri="{63B3BB69-23CF-44E3-9099-C40C66FF867C}">
                  <a14:compatExt spid="_x0000_s8240"/>
                </a:ext>
                <a:ext uri="{FF2B5EF4-FFF2-40B4-BE49-F238E27FC236}">
                  <a16:creationId xmlns:a16="http://schemas.microsoft.com/office/drawing/2014/main" id="{00000000-0008-0000-02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1" name="Check Box 1073" hidden="1">
              <a:extLst>
                <a:ext uri="{63B3BB69-23CF-44E3-9099-C40C66FF867C}">
                  <a14:compatExt spid="_x0000_s8241"/>
                </a:ext>
                <a:ext uri="{FF2B5EF4-FFF2-40B4-BE49-F238E27FC236}">
                  <a16:creationId xmlns:a16="http://schemas.microsoft.com/office/drawing/2014/main" id="{00000000-0008-0000-02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2" name="Check Box 1074" hidden="1">
              <a:extLst>
                <a:ext uri="{63B3BB69-23CF-44E3-9099-C40C66FF867C}">
                  <a14:compatExt spid="_x0000_s8242"/>
                </a:ext>
                <a:ext uri="{FF2B5EF4-FFF2-40B4-BE49-F238E27FC236}">
                  <a16:creationId xmlns:a16="http://schemas.microsoft.com/office/drawing/2014/main" id="{00000000-0008-0000-02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3" name="Check Box 1075" hidden="1">
              <a:extLst>
                <a:ext uri="{63B3BB69-23CF-44E3-9099-C40C66FF867C}">
                  <a14:compatExt spid="_x0000_s8243"/>
                </a:ext>
                <a:ext uri="{FF2B5EF4-FFF2-40B4-BE49-F238E27FC236}">
                  <a16:creationId xmlns:a16="http://schemas.microsoft.com/office/drawing/2014/main" id="{00000000-0008-0000-02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4" name="Check Box 1076" hidden="1">
              <a:extLst>
                <a:ext uri="{63B3BB69-23CF-44E3-9099-C40C66FF867C}">
                  <a14:compatExt spid="_x0000_s8244"/>
                </a:ext>
                <a:ext uri="{FF2B5EF4-FFF2-40B4-BE49-F238E27FC236}">
                  <a16:creationId xmlns:a16="http://schemas.microsoft.com/office/drawing/2014/main" id="{00000000-0008-0000-02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5" name="Check Box 1077" hidden="1">
              <a:extLst>
                <a:ext uri="{63B3BB69-23CF-44E3-9099-C40C66FF867C}">
                  <a14:compatExt spid="_x0000_s8245"/>
                </a:ext>
                <a:ext uri="{FF2B5EF4-FFF2-40B4-BE49-F238E27FC236}">
                  <a16:creationId xmlns:a16="http://schemas.microsoft.com/office/drawing/2014/main" id="{00000000-0008-0000-02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6" name="Check Box 1078" hidden="1">
              <a:extLst>
                <a:ext uri="{63B3BB69-23CF-44E3-9099-C40C66FF867C}">
                  <a14:compatExt spid="_x0000_s8246"/>
                </a:ext>
                <a:ext uri="{FF2B5EF4-FFF2-40B4-BE49-F238E27FC236}">
                  <a16:creationId xmlns:a16="http://schemas.microsoft.com/office/drawing/2014/main" id="{00000000-0008-0000-02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7" name="Check Box 1079" hidden="1">
              <a:extLst>
                <a:ext uri="{63B3BB69-23CF-44E3-9099-C40C66FF867C}">
                  <a14:compatExt spid="_x0000_s8247"/>
                </a:ext>
                <a:ext uri="{FF2B5EF4-FFF2-40B4-BE49-F238E27FC236}">
                  <a16:creationId xmlns:a16="http://schemas.microsoft.com/office/drawing/2014/main" id="{00000000-0008-0000-02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8" name="Check Box 1080" hidden="1">
              <a:extLst>
                <a:ext uri="{63B3BB69-23CF-44E3-9099-C40C66FF867C}">
                  <a14:compatExt spid="_x0000_s8248"/>
                </a:ext>
                <a:ext uri="{FF2B5EF4-FFF2-40B4-BE49-F238E27FC236}">
                  <a16:creationId xmlns:a16="http://schemas.microsoft.com/office/drawing/2014/main" id="{00000000-0008-0000-02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49" name="Check Box 1081" hidden="1">
              <a:extLst>
                <a:ext uri="{63B3BB69-23CF-44E3-9099-C40C66FF867C}">
                  <a14:compatExt spid="_x0000_s8249"/>
                </a:ext>
                <a:ext uri="{FF2B5EF4-FFF2-40B4-BE49-F238E27FC236}">
                  <a16:creationId xmlns:a16="http://schemas.microsoft.com/office/drawing/2014/main" id="{00000000-0008-0000-02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0" name="Check Box 1082" hidden="1">
              <a:extLst>
                <a:ext uri="{63B3BB69-23CF-44E3-9099-C40C66FF867C}">
                  <a14:compatExt spid="_x0000_s8250"/>
                </a:ext>
                <a:ext uri="{FF2B5EF4-FFF2-40B4-BE49-F238E27FC236}">
                  <a16:creationId xmlns:a16="http://schemas.microsoft.com/office/drawing/2014/main" id="{00000000-0008-0000-02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1" name="Check Box 1083" hidden="1">
              <a:extLst>
                <a:ext uri="{63B3BB69-23CF-44E3-9099-C40C66FF867C}">
                  <a14:compatExt spid="_x0000_s8251"/>
                </a:ext>
                <a:ext uri="{FF2B5EF4-FFF2-40B4-BE49-F238E27FC236}">
                  <a16:creationId xmlns:a16="http://schemas.microsoft.com/office/drawing/2014/main" id="{00000000-0008-0000-02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2" name="Check Box 1084" hidden="1">
              <a:extLst>
                <a:ext uri="{63B3BB69-23CF-44E3-9099-C40C66FF867C}">
                  <a14:compatExt spid="_x0000_s8252"/>
                </a:ext>
                <a:ext uri="{FF2B5EF4-FFF2-40B4-BE49-F238E27FC236}">
                  <a16:creationId xmlns:a16="http://schemas.microsoft.com/office/drawing/2014/main" id="{00000000-0008-0000-02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3" name="Check Box 1085" hidden="1">
              <a:extLst>
                <a:ext uri="{63B3BB69-23CF-44E3-9099-C40C66FF867C}">
                  <a14:compatExt spid="_x0000_s8253"/>
                </a:ext>
                <a:ext uri="{FF2B5EF4-FFF2-40B4-BE49-F238E27FC236}">
                  <a16:creationId xmlns:a16="http://schemas.microsoft.com/office/drawing/2014/main" id="{00000000-0008-0000-02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4" name="Check Box 1086" hidden="1">
              <a:extLst>
                <a:ext uri="{63B3BB69-23CF-44E3-9099-C40C66FF867C}">
                  <a14:compatExt spid="_x0000_s8254"/>
                </a:ext>
                <a:ext uri="{FF2B5EF4-FFF2-40B4-BE49-F238E27FC236}">
                  <a16:creationId xmlns:a16="http://schemas.microsoft.com/office/drawing/2014/main" id="{00000000-0008-0000-02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5" name="Check Box 1087" hidden="1">
              <a:extLst>
                <a:ext uri="{63B3BB69-23CF-44E3-9099-C40C66FF867C}">
                  <a14:compatExt spid="_x0000_s8255"/>
                </a:ext>
                <a:ext uri="{FF2B5EF4-FFF2-40B4-BE49-F238E27FC236}">
                  <a16:creationId xmlns:a16="http://schemas.microsoft.com/office/drawing/2014/main" id="{00000000-0008-0000-02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6" name="Check Box 1088" hidden="1">
              <a:extLst>
                <a:ext uri="{63B3BB69-23CF-44E3-9099-C40C66FF867C}">
                  <a14:compatExt spid="_x0000_s8256"/>
                </a:ext>
                <a:ext uri="{FF2B5EF4-FFF2-40B4-BE49-F238E27FC236}">
                  <a16:creationId xmlns:a16="http://schemas.microsoft.com/office/drawing/2014/main" id="{00000000-0008-0000-02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7" name="Check Box 1089" hidden="1">
              <a:extLst>
                <a:ext uri="{63B3BB69-23CF-44E3-9099-C40C66FF867C}">
                  <a14:compatExt spid="_x0000_s8257"/>
                </a:ext>
                <a:ext uri="{FF2B5EF4-FFF2-40B4-BE49-F238E27FC236}">
                  <a16:creationId xmlns:a16="http://schemas.microsoft.com/office/drawing/2014/main" id="{00000000-0008-0000-02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8" name="Check Box 1090" hidden="1">
              <a:extLst>
                <a:ext uri="{63B3BB69-23CF-44E3-9099-C40C66FF867C}">
                  <a14:compatExt spid="_x0000_s8258"/>
                </a:ext>
                <a:ext uri="{FF2B5EF4-FFF2-40B4-BE49-F238E27FC236}">
                  <a16:creationId xmlns:a16="http://schemas.microsoft.com/office/drawing/2014/main" id="{00000000-0008-0000-02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59" name="Check Box 1091" hidden="1">
              <a:extLst>
                <a:ext uri="{63B3BB69-23CF-44E3-9099-C40C66FF867C}">
                  <a14:compatExt spid="_x0000_s8259"/>
                </a:ext>
                <a:ext uri="{FF2B5EF4-FFF2-40B4-BE49-F238E27FC236}">
                  <a16:creationId xmlns:a16="http://schemas.microsoft.com/office/drawing/2014/main" id="{00000000-0008-0000-02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0" name="Check Box 1092" hidden="1">
              <a:extLst>
                <a:ext uri="{63B3BB69-23CF-44E3-9099-C40C66FF867C}">
                  <a14:compatExt spid="_x0000_s8260"/>
                </a:ext>
                <a:ext uri="{FF2B5EF4-FFF2-40B4-BE49-F238E27FC236}">
                  <a16:creationId xmlns:a16="http://schemas.microsoft.com/office/drawing/2014/main" id="{00000000-0008-0000-02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1" name="Check Box 1093" hidden="1">
              <a:extLst>
                <a:ext uri="{63B3BB69-23CF-44E3-9099-C40C66FF867C}">
                  <a14:compatExt spid="_x0000_s8261"/>
                </a:ext>
                <a:ext uri="{FF2B5EF4-FFF2-40B4-BE49-F238E27FC236}">
                  <a16:creationId xmlns:a16="http://schemas.microsoft.com/office/drawing/2014/main" id="{00000000-0008-0000-02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2" name="Check Box 1094" hidden="1">
              <a:extLst>
                <a:ext uri="{63B3BB69-23CF-44E3-9099-C40C66FF867C}">
                  <a14:compatExt spid="_x0000_s8262"/>
                </a:ext>
                <a:ext uri="{FF2B5EF4-FFF2-40B4-BE49-F238E27FC236}">
                  <a16:creationId xmlns:a16="http://schemas.microsoft.com/office/drawing/2014/main" id="{00000000-0008-0000-02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3" name="Check Box 1095" hidden="1">
              <a:extLst>
                <a:ext uri="{63B3BB69-23CF-44E3-9099-C40C66FF867C}">
                  <a14:compatExt spid="_x0000_s8263"/>
                </a:ext>
                <a:ext uri="{FF2B5EF4-FFF2-40B4-BE49-F238E27FC236}">
                  <a16:creationId xmlns:a16="http://schemas.microsoft.com/office/drawing/2014/main" id="{00000000-0008-0000-02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4" name="Check Box 1096" hidden="1">
              <a:extLst>
                <a:ext uri="{63B3BB69-23CF-44E3-9099-C40C66FF867C}">
                  <a14:compatExt spid="_x0000_s8264"/>
                </a:ext>
                <a:ext uri="{FF2B5EF4-FFF2-40B4-BE49-F238E27FC236}">
                  <a16:creationId xmlns:a16="http://schemas.microsoft.com/office/drawing/2014/main" id="{00000000-0008-0000-02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5" name="Check Box 1097" hidden="1">
              <a:extLst>
                <a:ext uri="{63B3BB69-23CF-44E3-9099-C40C66FF867C}">
                  <a14:compatExt spid="_x0000_s8265"/>
                </a:ext>
                <a:ext uri="{FF2B5EF4-FFF2-40B4-BE49-F238E27FC236}">
                  <a16:creationId xmlns:a16="http://schemas.microsoft.com/office/drawing/2014/main" id="{00000000-0008-0000-02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6" name="Check Box 1098" hidden="1">
              <a:extLst>
                <a:ext uri="{63B3BB69-23CF-44E3-9099-C40C66FF867C}">
                  <a14:compatExt spid="_x0000_s8266"/>
                </a:ext>
                <a:ext uri="{FF2B5EF4-FFF2-40B4-BE49-F238E27FC236}">
                  <a16:creationId xmlns:a16="http://schemas.microsoft.com/office/drawing/2014/main" id="{00000000-0008-0000-02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7" name="Check Box 1099" hidden="1">
              <a:extLst>
                <a:ext uri="{63B3BB69-23CF-44E3-9099-C40C66FF867C}">
                  <a14:compatExt spid="_x0000_s8267"/>
                </a:ext>
                <a:ext uri="{FF2B5EF4-FFF2-40B4-BE49-F238E27FC236}">
                  <a16:creationId xmlns:a16="http://schemas.microsoft.com/office/drawing/2014/main" id="{00000000-0008-0000-02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88</xdr:row>
          <xdr:rowOff>12700</xdr:rowOff>
        </xdr:from>
        <xdr:to>
          <xdr:col>4</xdr:col>
          <xdr:colOff>279400</xdr:colOff>
          <xdr:row>88</xdr:row>
          <xdr:rowOff>177800</xdr:rowOff>
        </xdr:to>
        <xdr:sp macro="" textlink="">
          <xdr:nvSpPr>
            <xdr:cNvPr id="8268" name="Check Box 1100" hidden="1">
              <a:extLst>
                <a:ext uri="{63B3BB69-23CF-44E3-9099-C40C66FF867C}">
                  <a14:compatExt spid="_x0000_s8268"/>
                </a:ext>
                <a:ext uri="{FF2B5EF4-FFF2-40B4-BE49-F238E27FC236}">
                  <a16:creationId xmlns:a16="http://schemas.microsoft.com/office/drawing/2014/main" id="{00000000-0008-0000-02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69" name="Check Box 1101" hidden="1">
              <a:extLst>
                <a:ext uri="{63B3BB69-23CF-44E3-9099-C40C66FF867C}">
                  <a14:compatExt spid="_x0000_s8269"/>
                </a:ext>
                <a:ext uri="{FF2B5EF4-FFF2-40B4-BE49-F238E27FC236}">
                  <a16:creationId xmlns:a16="http://schemas.microsoft.com/office/drawing/2014/main" id="{00000000-0008-0000-02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0" name="Check Box 1102" hidden="1">
              <a:extLst>
                <a:ext uri="{63B3BB69-23CF-44E3-9099-C40C66FF867C}">
                  <a14:compatExt spid="_x0000_s8270"/>
                </a:ext>
                <a:ext uri="{FF2B5EF4-FFF2-40B4-BE49-F238E27FC236}">
                  <a16:creationId xmlns:a16="http://schemas.microsoft.com/office/drawing/2014/main" id="{00000000-0008-0000-02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1" name="Check Box 1103" hidden="1">
              <a:extLst>
                <a:ext uri="{63B3BB69-23CF-44E3-9099-C40C66FF867C}">
                  <a14:compatExt spid="_x0000_s8271"/>
                </a:ext>
                <a:ext uri="{FF2B5EF4-FFF2-40B4-BE49-F238E27FC236}">
                  <a16:creationId xmlns:a16="http://schemas.microsoft.com/office/drawing/2014/main" id="{00000000-0008-0000-02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2" name="Check Box 1104" hidden="1">
              <a:extLst>
                <a:ext uri="{63B3BB69-23CF-44E3-9099-C40C66FF867C}">
                  <a14:compatExt spid="_x0000_s8272"/>
                </a:ext>
                <a:ext uri="{FF2B5EF4-FFF2-40B4-BE49-F238E27FC236}">
                  <a16:creationId xmlns:a16="http://schemas.microsoft.com/office/drawing/2014/main" id="{00000000-0008-0000-02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3" name="Check Box 1105" hidden="1">
              <a:extLst>
                <a:ext uri="{63B3BB69-23CF-44E3-9099-C40C66FF867C}">
                  <a14:compatExt spid="_x0000_s8273"/>
                </a:ext>
                <a:ext uri="{FF2B5EF4-FFF2-40B4-BE49-F238E27FC236}">
                  <a16:creationId xmlns:a16="http://schemas.microsoft.com/office/drawing/2014/main" id="{00000000-0008-0000-02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4" name="Check Box 1106" hidden="1">
              <a:extLst>
                <a:ext uri="{63B3BB69-23CF-44E3-9099-C40C66FF867C}">
                  <a14:compatExt spid="_x0000_s8274"/>
                </a:ext>
                <a:ext uri="{FF2B5EF4-FFF2-40B4-BE49-F238E27FC236}">
                  <a16:creationId xmlns:a16="http://schemas.microsoft.com/office/drawing/2014/main" id="{00000000-0008-0000-02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5" name="Check Box 1107" hidden="1">
              <a:extLst>
                <a:ext uri="{63B3BB69-23CF-44E3-9099-C40C66FF867C}">
                  <a14:compatExt spid="_x0000_s8275"/>
                </a:ext>
                <a:ext uri="{FF2B5EF4-FFF2-40B4-BE49-F238E27FC236}">
                  <a16:creationId xmlns:a16="http://schemas.microsoft.com/office/drawing/2014/main" id="{00000000-0008-0000-0200-00005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6" name="Check Box 1108" hidden="1">
              <a:extLst>
                <a:ext uri="{63B3BB69-23CF-44E3-9099-C40C66FF867C}">
                  <a14:compatExt spid="_x0000_s8276"/>
                </a:ext>
                <a:ext uri="{FF2B5EF4-FFF2-40B4-BE49-F238E27FC236}">
                  <a16:creationId xmlns:a16="http://schemas.microsoft.com/office/drawing/2014/main" id="{00000000-0008-0000-0200-00005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7" name="Check Box 1109" hidden="1">
              <a:extLst>
                <a:ext uri="{63B3BB69-23CF-44E3-9099-C40C66FF867C}">
                  <a14:compatExt spid="_x0000_s8277"/>
                </a:ext>
                <a:ext uri="{FF2B5EF4-FFF2-40B4-BE49-F238E27FC236}">
                  <a16:creationId xmlns:a16="http://schemas.microsoft.com/office/drawing/2014/main" id="{00000000-0008-0000-0200-00005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8" name="Check Box 1110" hidden="1">
              <a:extLst>
                <a:ext uri="{63B3BB69-23CF-44E3-9099-C40C66FF867C}">
                  <a14:compatExt spid="_x0000_s8278"/>
                </a:ext>
                <a:ext uri="{FF2B5EF4-FFF2-40B4-BE49-F238E27FC236}">
                  <a16:creationId xmlns:a16="http://schemas.microsoft.com/office/drawing/2014/main" id="{00000000-0008-0000-0200-00005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79" name="Check Box 1111" hidden="1">
              <a:extLst>
                <a:ext uri="{63B3BB69-23CF-44E3-9099-C40C66FF867C}">
                  <a14:compatExt spid="_x0000_s8279"/>
                </a:ext>
                <a:ext uri="{FF2B5EF4-FFF2-40B4-BE49-F238E27FC236}">
                  <a16:creationId xmlns:a16="http://schemas.microsoft.com/office/drawing/2014/main" id="{00000000-0008-0000-0200-00005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0" name="Check Box 1112" hidden="1">
              <a:extLst>
                <a:ext uri="{63B3BB69-23CF-44E3-9099-C40C66FF867C}">
                  <a14:compatExt spid="_x0000_s8280"/>
                </a:ext>
                <a:ext uri="{FF2B5EF4-FFF2-40B4-BE49-F238E27FC236}">
                  <a16:creationId xmlns:a16="http://schemas.microsoft.com/office/drawing/2014/main" id="{00000000-0008-0000-0200-00005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1" name="Check Box 1113" hidden="1">
              <a:extLst>
                <a:ext uri="{63B3BB69-23CF-44E3-9099-C40C66FF867C}">
                  <a14:compatExt spid="_x0000_s8281"/>
                </a:ext>
                <a:ext uri="{FF2B5EF4-FFF2-40B4-BE49-F238E27FC236}">
                  <a16:creationId xmlns:a16="http://schemas.microsoft.com/office/drawing/2014/main" id="{00000000-0008-0000-0200-00005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2" name="Check Box 1114" hidden="1">
              <a:extLst>
                <a:ext uri="{63B3BB69-23CF-44E3-9099-C40C66FF867C}">
                  <a14:compatExt spid="_x0000_s8282"/>
                </a:ext>
                <a:ext uri="{FF2B5EF4-FFF2-40B4-BE49-F238E27FC236}">
                  <a16:creationId xmlns:a16="http://schemas.microsoft.com/office/drawing/2014/main" id="{00000000-0008-0000-0200-00005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3" name="Check Box 1115" hidden="1">
              <a:extLst>
                <a:ext uri="{63B3BB69-23CF-44E3-9099-C40C66FF867C}">
                  <a14:compatExt spid="_x0000_s8283"/>
                </a:ext>
                <a:ext uri="{FF2B5EF4-FFF2-40B4-BE49-F238E27FC236}">
                  <a16:creationId xmlns:a16="http://schemas.microsoft.com/office/drawing/2014/main" id="{00000000-0008-0000-0200-00005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4" name="Check Box 1116" hidden="1">
              <a:extLst>
                <a:ext uri="{63B3BB69-23CF-44E3-9099-C40C66FF867C}">
                  <a14:compatExt spid="_x0000_s8284"/>
                </a:ext>
                <a:ext uri="{FF2B5EF4-FFF2-40B4-BE49-F238E27FC236}">
                  <a16:creationId xmlns:a16="http://schemas.microsoft.com/office/drawing/2014/main" id="{00000000-0008-0000-0200-00005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5" name="Check Box 1117" hidden="1">
              <a:extLst>
                <a:ext uri="{63B3BB69-23CF-44E3-9099-C40C66FF867C}">
                  <a14:compatExt spid="_x0000_s8285"/>
                </a:ext>
                <a:ext uri="{FF2B5EF4-FFF2-40B4-BE49-F238E27FC236}">
                  <a16:creationId xmlns:a16="http://schemas.microsoft.com/office/drawing/2014/main" id="{00000000-0008-0000-0200-00005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6" name="Check Box 1118" hidden="1">
              <a:extLst>
                <a:ext uri="{63B3BB69-23CF-44E3-9099-C40C66FF867C}">
                  <a14:compatExt spid="_x0000_s8286"/>
                </a:ext>
                <a:ext uri="{FF2B5EF4-FFF2-40B4-BE49-F238E27FC236}">
                  <a16:creationId xmlns:a16="http://schemas.microsoft.com/office/drawing/2014/main" id="{00000000-0008-0000-0200-00005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7" name="Check Box 1119" hidden="1">
              <a:extLst>
                <a:ext uri="{63B3BB69-23CF-44E3-9099-C40C66FF867C}">
                  <a14:compatExt spid="_x0000_s8287"/>
                </a:ext>
                <a:ext uri="{FF2B5EF4-FFF2-40B4-BE49-F238E27FC236}">
                  <a16:creationId xmlns:a16="http://schemas.microsoft.com/office/drawing/2014/main" id="{00000000-0008-0000-0200-00005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8" name="Check Box 1120" hidden="1">
              <a:extLst>
                <a:ext uri="{63B3BB69-23CF-44E3-9099-C40C66FF867C}">
                  <a14:compatExt spid="_x0000_s8288"/>
                </a:ext>
                <a:ext uri="{FF2B5EF4-FFF2-40B4-BE49-F238E27FC236}">
                  <a16:creationId xmlns:a16="http://schemas.microsoft.com/office/drawing/2014/main" id="{00000000-0008-0000-0200-00006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89" name="Check Box 1121" hidden="1">
              <a:extLst>
                <a:ext uri="{63B3BB69-23CF-44E3-9099-C40C66FF867C}">
                  <a14:compatExt spid="_x0000_s8289"/>
                </a:ext>
                <a:ext uri="{FF2B5EF4-FFF2-40B4-BE49-F238E27FC236}">
                  <a16:creationId xmlns:a16="http://schemas.microsoft.com/office/drawing/2014/main" id="{00000000-0008-0000-0200-00006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0" name="Check Box 1122" hidden="1">
              <a:extLst>
                <a:ext uri="{63B3BB69-23CF-44E3-9099-C40C66FF867C}">
                  <a14:compatExt spid="_x0000_s8290"/>
                </a:ext>
                <a:ext uri="{FF2B5EF4-FFF2-40B4-BE49-F238E27FC236}">
                  <a16:creationId xmlns:a16="http://schemas.microsoft.com/office/drawing/2014/main" id="{00000000-0008-0000-0200-00006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1" name="Check Box 1123" hidden="1">
              <a:extLst>
                <a:ext uri="{63B3BB69-23CF-44E3-9099-C40C66FF867C}">
                  <a14:compatExt spid="_x0000_s8291"/>
                </a:ext>
                <a:ext uri="{FF2B5EF4-FFF2-40B4-BE49-F238E27FC236}">
                  <a16:creationId xmlns:a16="http://schemas.microsoft.com/office/drawing/2014/main" id="{00000000-0008-0000-0200-00006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2" name="Check Box 1124" hidden="1">
              <a:extLst>
                <a:ext uri="{63B3BB69-23CF-44E3-9099-C40C66FF867C}">
                  <a14:compatExt spid="_x0000_s8292"/>
                </a:ext>
                <a:ext uri="{FF2B5EF4-FFF2-40B4-BE49-F238E27FC236}">
                  <a16:creationId xmlns:a16="http://schemas.microsoft.com/office/drawing/2014/main" id="{00000000-0008-0000-0200-00006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3" name="Check Box 1125" hidden="1">
              <a:extLst>
                <a:ext uri="{63B3BB69-23CF-44E3-9099-C40C66FF867C}">
                  <a14:compatExt spid="_x0000_s8293"/>
                </a:ext>
                <a:ext uri="{FF2B5EF4-FFF2-40B4-BE49-F238E27FC236}">
                  <a16:creationId xmlns:a16="http://schemas.microsoft.com/office/drawing/2014/main" id="{00000000-0008-0000-0200-00006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4" name="Check Box 1126" hidden="1">
              <a:extLst>
                <a:ext uri="{63B3BB69-23CF-44E3-9099-C40C66FF867C}">
                  <a14:compatExt spid="_x0000_s8294"/>
                </a:ext>
                <a:ext uri="{FF2B5EF4-FFF2-40B4-BE49-F238E27FC236}">
                  <a16:creationId xmlns:a16="http://schemas.microsoft.com/office/drawing/2014/main" id="{00000000-0008-0000-0200-00006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5" name="Check Box 1127" hidden="1">
              <a:extLst>
                <a:ext uri="{63B3BB69-23CF-44E3-9099-C40C66FF867C}">
                  <a14:compatExt spid="_x0000_s8295"/>
                </a:ext>
                <a:ext uri="{FF2B5EF4-FFF2-40B4-BE49-F238E27FC236}">
                  <a16:creationId xmlns:a16="http://schemas.microsoft.com/office/drawing/2014/main" id="{00000000-0008-0000-0200-00006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6" name="Check Box 1128" hidden="1">
              <a:extLst>
                <a:ext uri="{63B3BB69-23CF-44E3-9099-C40C66FF867C}">
                  <a14:compatExt spid="_x0000_s8296"/>
                </a:ext>
                <a:ext uri="{FF2B5EF4-FFF2-40B4-BE49-F238E27FC236}">
                  <a16:creationId xmlns:a16="http://schemas.microsoft.com/office/drawing/2014/main" id="{00000000-0008-0000-0200-00006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7" name="Check Box 1129" hidden="1">
              <a:extLst>
                <a:ext uri="{63B3BB69-23CF-44E3-9099-C40C66FF867C}">
                  <a14:compatExt spid="_x0000_s8297"/>
                </a:ext>
                <a:ext uri="{FF2B5EF4-FFF2-40B4-BE49-F238E27FC236}">
                  <a16:creationId xmlns:a16="http://schemas.microsoft.com/office/drawing/2014/main" id="{00000000-0008-0000-0200-00006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8" name="Check Box 1130" hidden="1">
              <a:extLst>
                <a:ext uri="{63B3BB69-23CF-44E3-9099-C40C66FF867C}">
                  <a14:compatExt spid="_x0000_s8298"/>
                </a:ext>
                <a:ext uri="{FF2B5EF4-FFF2-40B4-BE49-F238E27FC236}">
                  <a16:creationId xmlns:a16="http://schemas.microsoft.com/office/drawing/2014/main" id="{00000000-0008-0000-0200-00006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299" name="Check Box 1131" hidden="1">
              <a:extLst>
                <a:ext uri="{63B3BB69-23CF-44E3-9099-C40C66FF867C}">
                  <a14:compatExt spid="_x0000_s8299"/>
                </a:ext>
                <a:ext uri="{FF2B5EF4-FFF2-40B4-BE49-F238E27FC236}">
                  <a16:creationId xmlns:a16="http://schemas.microsoft.com/office/drawing/2014/main" id="{00000000-0008-0000-0200-00006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300" name="Check Box 1132" hidden="1">
              <a:extLst>
                <a:ext uri="{63B3BB69-23CF-44E3-9099-C40C66FF867C}">
                  <a14:compatExt spid="_x0000_s8300"/>
                </a:ext>
                <a:ext uri="{FF2B5EF4-FFF2-40B4-BE49-F238E27FC236}">
                  <a16:creationId xmlns:a16="http://schemas.microsoft.com/office/drawing/2014/main" id="{00000000-0008-0000-0200-00006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301" name="Check Box 1133" hidden="1">
              <a:extLst>
                <a:ext uri="{63B3BB69-23CF-44E3-9099-C40C66FF867C}">
                  <a14:compatExt spid="_x0000_s8301"/>
                </a:ext>
                <a:ext uri="{FF2B5EF4-FFF2-40B4-BE49-F238E27FC236}">
                  <a16:creationId xmlns:a16="http://schemas.microsoft.com/office/drawing/2014/main" id="{00000000-0008-0000-0200-00006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89</xdr:row>
          <xdr:rowOff>12700</xdr:rowOff>
        </xdr:from>
        <xdr:to>
          <xdr:col>4</xdr:col>
          <xdr:colOff>279400</xdr:colOff>
          <xdr:row>89</xdr:row>
          <xdr:rowOff>177800</xdr:rowOff>
        </xdr:to>
        <xdr:sp macro="" textlink="">
          <xdr:nvSpPr>
            <xdr:cNvPr id="8302" name="Check Box 1134" hidden="1">
              <a:extLst>
                <a:ext uri="{63B3BB69-23CF-44E3-9099-C40C66FF867C}">
                  <a14:compatExt spid="_x0000_s8302"/>
                </a:ext>
                <a:ext uri="{FF2B5EF4-FFF2-40B4-BE49-F238E27FC236}">
                  <a16:creationId xmlns:a16="http://schemas.microsoft.com/office/drawing/2014/main" id="{00000000-0008-0000-0200-00006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3" name="Check Box 1135" hidden="1">
              <a:extLst>
                <a:ext uri="{63B3BB69-23CF-44E3-9099-C40C66FF867C}">
                  <a14:compatExt spid="_x0000_s8303"/>
                </a:ext>
                <a:ext uri="{FF2B5EF4-FFF2-40B4-BE49-F238E27FC236}">
                  <a16:creationId xmlns:a16="http://schemas.microsoft.com/office/drawing/2014/main" id="{00000000-0008-0000-0200-00006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4" name="Check Box 1136" hidden="1">
              <a:extLst>
                <a:ext uri="{63B3BB69-23CF-44E3-9099-C40C66FF867C}">
                  <a14:compatExt spid="_x0000_s8304"/>
                </a:ext>
                <a:ext uri="{FF2B5EF4-FFF2-40B4-BE49-F238E27FC236}">
                  <a16:creationId xmlns:a16="http://schemas.microsoft.com/office/drawing/2014/main" id="{00000000-0008-0000-0200-00007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5" name="Check Box 1137" hidden="1">
              <a:extLst>
                <a:ext uri="{63B3BB69-23CF-44E3-9099-C40C66FF867C}">
                  <a14:compatExt spid="_x0000_s8305"/>
                </a:ext>
                <a:ext uri="{FF2B5EF4-FFF2-40B4-BE49-F238E27FC236}">
                  <a16:creationId xmlns:a16="http://schemas.microsoft.com/office/drawing/2014/main" id="{00000000-0008-0000-0200-00007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6" name="Check Box 1138" hidden="1">
              <a:extLst>
                <a:ext uri="{63B3BB69-23CF-44E3-9099-C40C66FF867C}">
                  <a14:compatExt spid="_x0000_s8306"/>
                </a:ext>
                <a:ext uri="{FF2B5EF4-FFF2-40B4-BE49-F238E27FC236}">
                  <a16:creationId xmlns:a16="http://schemas.microsoft.com/office/drawing/2014/main" id="{00000000-0008-0000-0200-00007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7" name="Check Box 1139" hidden="1">
              <a:extLst>
                <a:ext uri="{63B3BB69-23CF-44E3-9099-C40C66FF867C}">
                  <a14:compatExt spid="_x0000_s8307"/>
                </a:ext>
                <a:ext uri="{FF2B5EF4-FFF2-40B4-BE49-F238E27FC236}">
                  <a16:creationId xmlns:a16="http://schemas.microsoft.com/office/drawing/2014/main" id="{00000000-0008-0000-0200-00007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8" name="Check Box 1140" hidden="1">
              <a:extLst>
                <a:ext uri="{63B3BB69-23CF-44E3-9099-C40C66FF867C}">
                  <a14:compatExt spid="_x0000_s8308"/>
                </a:ext>
                <a:ext uri="{FF2B5EF4-FFF2-40B4-BE49-F238E27FC236}">
                  <a16:creationId xmlns:a16="http://schemas.microsoft.com/office/drawing/2014/main" id="{00000000-0008-0000-0200-00007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09" name="Check Box 1141" hidden="1">
              <a:extLst>
                <a:ext uri="{63B3BB69-23CF-44E3-9099-C40C66FF867C}">
                  <a14:compatExt spid="_x0000_s8309"/>
                </a:ext>
                <a:ext uri="{FF2B5EF4-FFF2-40B4-BE49-F238E27FC236}">
                  <a16:creationId xmlns:a16="http://schemas.microsoft.com/office/drawing/2014/main" id="{00000000-0008-0000-0200-00007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0" name="Check Box 1142" hidden="1">
              <a:extLst>
                <a:ext uri="{63B3BB69-23CF-44E3-9099-C40C66FF867C}">
                  <a14:compatExt spid="_x0000_s8310"/>
                </a:ext>
                <a:ext uri="{FF2B5EF4-FFF2-40B4-BE49-F238E27FC236}">
                  <a16:creationId xmlns:a16="http://schemas.microsoft.com/office/drawing/2014/main" id="{00000000-0008-0000-0200-00007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1" name="Check Box 1143" hidden="1">
              <a:extLst>
                <a:ext uri="{63B3BB69-23CF-44E3-9099-C40C66FF867C}">
                  <a14:compatExt spid="_x0000_s8311"/>
                </a:ext>
                <a:ext uri="{FF2B5EF4-FFF2-40B4-BE49-F238E27FC236}">
                  <a16:creationId xmlns:a16="http://schemas.microsoft.com/office/drawing/2014/main" id="{00000000-0008-0000-0200-00007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2" name="Check Box 1144" hidden="1">
              <a:extLst>
                <a:ext uri="{63B3BB69-23CF-44E3-9099-C40C66FF867C}">
                  <a14:compatExt spid="_x0000_s8312"/>
                </a:ext>
                <a:ext uri="{FF2B5EF4-FFF2-40B4-BE49-F238E27FC236}">
                  <a16:creationId xmlns:a16="http://schemas.microsoft.com/office/drawing/2014/main" id="{00000000-0008-0000-0200-00007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3" name="Check Box 1145" hidden="1">
              <a:extLst>
                <a:ext uri="{63B3BB69-23CF-44E3-9099-C40C66FF867C}">
                  <a14:compatExt spid="_x0000_s8313"/>
                </a:ext>
                <a:ext uri="{FF2B5EF4-FFF2-40B4-BE49-F238E27FC236}">
                  <a16:creationId xmlns:a16="http://schemas.microsoft.com/office/drawing/2014/main" id="{00000000-0008-0000-0200-00007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4" name="Check Box 1146" hidden="1">
              <a:extLst>
                <a:ext uri="{63B3BB69-23CF-44E3-9099-C40C66FF867C}">
                  <a14:compatExt spid="_x0000_s8314"/>
                </a:ext>
                <a:ext uri="{FF2B5EF4-FFF2-40B4-BE49-F238E27FC236}">
                  <a16:creationId xmlns:a16="http://schemas.microsoft.com/office/drawing/2014/main" id="{00000000-0008-0000-0200-00007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5" name="Check Box 1147" hidden="1">
              <a:extLst>
                <a:ext uri="{63B3BB69-23CF-44E3-9099-C40C66FF867C}">
                  <a14:compatExt spid="_x0000_s8315"/>
                </a:ext>
                <a:ext uri="{FF2B5EF4-FFF2-40B4-BE49-F238E27FC236}">
                  <a16:creationId xmlns:a16="http://schemas.microsoft.com/office/drawing/2014/main" id="{00000000-0008-0000-0200-00007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6" name="Check Box 1148" hidden="1">
              <a:extLst>
                <a:ext uri="{63B3BB69-23CF-44E3-9099-C40C66FF867C}">
                  <a14:compatExt spid="_x0000_s8316"/>
                </a:ext>
                <a:ext uri="{FF2B5EF4-FFF2-40B4-BE49-F238E27FC236}">
                  <a16:creationId xmlns:a16="http://schemas.microsoft.com/office/drawing/2014/main" id="{00000000-0008-0000-0200-00007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7" name="Check Box 1149" hidden="1">
              <a:extLst>
                <a:ext uri="{63B3BB69-23CF-44E3-9099-C40C66FF867C}">
                  <a14:compatExt spid="_x0000_s8317"/>
                </a:ext>
                <a:ext uri="{FF2B5EF4-FFF2-40B4-BE49-F238E27FC236}">
                  <a16:creationId xmlns:a16="http://schemas.microsoft.com/office/drawing/2014/main" id="{00000000-0008-0000-0200-00007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8" name="Check Box 1150" hidden="1">
              <a:extLst>
                <a:ext uri="{63B3BB69-23CF-44E3-9099-C40C66FF867C}">
                  <a14:compatExt spid="_x0000_s8318"/>
                </a:ext>
                <a:ext uri="{FF2B5EF4-FFF2-40B4-BE49-F238E27FC236}">
                  <a16:creationId xmlns:a16="http://schemas.microsoft.com/office/drawing/2014/main" id="{00000000-0008-0000-0200-00007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19" name="Check Box 1151" hidden="1">
              <a:extLst>
                <a:ext uri="{63B3BB69-23CF-44E3-9099-C40C66FF867C}">
                  <a14:compatExt spid="_x0000_s8319"/>
                </a:ext>
                <a:ext uri="{FF2B5EF4-FFF2-40B4-BE49-F238E27FC236}">
                  <a16:creationId xmlns:a16="http://schemas.microsoft.com/office/drawing/2014/main" id="{00000000-0008-0000-0200-00007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0" name="Check Box 1152" hidden="1">
              <a:extLst>
                <a:ext uri="{63B3BB69-23CF-44E3-9099-C40C66FF867C}">
                  <a14:compatExt spid="_x0000_s8320"/>
                </a:ext>
                <a:ext uri="{FF2B5EF4-FFF2-40B4-BE49-F238E27FC236}">
                  <a16:creationId xmlns:a16="http://schemas.microsoft.com/office/drawing/2014/main" id="{00000000-0008-0000-0200-00008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1" name="Check Box 1153" hidden="1">
              <a:extLst>
                <a:ext uri="{63B3BB69-23CF-44E3-9099-C40C66FF867C}">
                  <a14:compatExt spid="_x0000_s8321"/>
                </a:ext>
                <a:ext uri="{FF2B5EF4-FFF2-40B4-BE49-F238E27FC236}">
                  <a16:creationId xmlns:a16="http://schemas.microsoft.com/office/drawing/2014/main" id="{00000000-0008-0000-0200-00008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2" name="Check Box 1154" hidden="1">
              <a:extLst>
                <a:ext uri="{63B3BB69-23CF-44E3-9099-C40C66FF867C}">
                  <a14:compatExt spid="_x0000_s8322"/>
                </a:ext>
                <a:ext uri="{FF2B5EF4-FFF2-40B4-BE49-F238E27FC236}">
                  <a16:creationId xmlns:a16="http://schemas.microsoft.com/office/drawing/2014/main" id="{00000000-0008-0000-0200-00008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3" name="Check Box 1155" hidden="1">
              <a:extLst>
                <a:ext uri="{63B3BB69-23CF-44E3-9099-C40C66FF867C}">
                  <a14:compatExt spid="_x0000_s8323"/>
                </a:ext>
                <a:ext uri="{FF2B5EF4-FFF2-40B4-BE49-F238E27FC236}">
                  <a16:creationId xmlns:a16="http://schemas.microsoft.com/office/drawing/2014/main" id="{00000000-0008-0000-0200-00008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4" name="Check Box 1156" hidden="1">
              <a:extLst>
                <a:ext uri="{63B3BB69-23CF-44E3-9099-C40C66FF867C}">
                  <a14:compatExt spid="_x0000_s8324"/>
                </a:ext>
                <a:ext uri="{FF2B5EF4-FFF2-40B4-BE49-F238E27FC236}">
                  <a16:creationId xmlns:a16="http://schemas.microsoft.com/office/drawing/2014/main" id="{00000000-0008-0000-0200-00008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5" name="Check Box 1157" hidden="1">
              <a:extLst>
                <a:ext uri="{63B3BB69-23CF-44E3-9099-C40C66FF867C}">
                  <a14:compatExt spid="_x0000_s8325"/>
                </a:ext>
                <a:ext uri="{FF2B5EF4-FFF2-40B4-BE49-F238E27FC236}">
                  <a16:creationId xmlns:a16="http://schemas.microsoft.com/office/drawing/2014/main" id="{00000000-0008-0000-0200-00008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6" name="Check Box 1158" hidden="1">
              <a:extLst>
                <a:ext uri="{63B3BB69-23CF-44E3-9099-C40C66FF867C}">
                  <a14:compatExt spid="_x0000_s8326"/>
                </a:ext>
                <a:ext uri="{FF2B5EF4-FFF2-40B4-BE49-F238E27FC236}">
                  <a16:creationId xmlns:a16="http://schemas.microsoft.com/office/drawing/2014/main" id="{00000000-0008-0000-0200-00008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7" name="Check Box 1159" hidden="1">
              <a:extLst>
                <a:ext uri="{63B3BB69-23CF-44E3-9099-C40C66FF867C}">
                  <a14:compatExt spid="_x0000_s8327"/>
                </a:ext>
                <a:ext uri="{FF2B5EF4-FFF2-40B4-BE49-F238E27FC236}">
                  <a16:creationId xmlns:a16="http://schemas.microsoft.com/office/drawing/2014/main" id="{00000000-0008-0000-0200-00008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8" name="Check Box 1160" hidden="1">
              <a:extLst>
                <a:ext uri="{63B3BB69-23CF-44E3-9099-C40C66FF867C}">
                  <a14:compatExt spid="_x0000_s8328"/>
                </a:ext>
                <a:ext uri="{FF2B5EF4-FFF2-40B4-BE49-F238E27FC236}">
                  <a16:creationId xmlns:a16="http://schemas.microsoft.com/office/drawing/2014/main" id="{00000000-0008-0000-0200-00008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29" name="Check Box 1161" hidden="1">
              <a:extLst>
                <a:ext uri="{63B3BB69-23CF-44E3-9099-C40C66FF867C}">
                  <a14:compatExt spid="_x0000_s8329"/>
                </a:ext>
                <a:ext uri="{FF2B5EF4-FFF2-40B4-BE49-F238E27FC236}">
                  <a16:creationId xmlns:a16="http://schemas.microsoft.com/office/drawing/2014/main" id="{00000000-0008-0000-0200-00008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0" name="Check Box 1162" hidden="1">
              <a:extLst>
                <a:ext uri="{63B3BB69-23CF-44E3-9099-C40C66FF867C}">
                  <a14:compatExt spid="_x0000_s8330"/>
                </a:ext>
                <a:ext uri="{FF2B5EF4-FFF2-40B4-BE49-F238E27FC236}">
                  <a16:creationId xmlns:a16="http://schemas.microsoft.com/office/drawing/2014/main" id="{00000000-0008-0000-0200-00008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1" name="Check Box 1163" hidden="1">
              <a:extLst>
                <a:ext uri="{63B3BB69-23CF-44E3-9099-C40C66FF867C}">
                  <a14:compatExt spid="_x0000_s8331"/>
                </a:ext>
                <a:ext uri="{FF2B5EF4-FFF2-40B4-BE49-F238E27FC236}">
                  <a16:creationId xmlns:a16="http://schemas.microsoft.com/office/drawing/2014/main" id="{00000000-0008-0000-0200-00008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2" name="Check Box 1164" hidden="1">
              <a:extLst>
                <a:ext uri="{63B3BB69-23CF-44E3-9099-C40C66FF867C}">
                  <a14:compatExt spid="_x0000_s8332"/>
                </a:ext>
                <a:ext uri="{FF2B5EF4-FFF2-40B4-BE49-F238E27FC236}">
                  <a16:creationId xmlns:a16="http://schemas.microsoft.com/office/drawing/2014/main" id="{00000000-0008-0000-0200-00008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3" name="Check Box 1165" hidden="1">
              <a:extLst>
                <a:ext uri="{63B3BB69-23CF-44E3-9099-C40C66FF867C}">
                  <a14:compatExt spid="_x0000_s8333"/>
                </a:ext>
                <a:ext uri="{FF2B5EF4-FFF2-40B4-BE49-F238E27FC236}">
                  <a16:creationId xmlns:a16="http://schemas.microsoft.com/office/drawing/2014/main" id="{00000000-0008-0000-0200-00008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4" name="Check Box 1166" hidden="1">
              <a:extLst>
                <a:ext uri="{63B3BB69-23CF-44E3-9099-C40C66FF867C}">
                  <a14:compatExt spid="_x0000_s8334"/>
                </a:ext>
                <a:ext uri="{FF2B5EF4-FFF2-40B4-BE49-F238E27FC236}">
                  <a16:creationId xmlns:a16="http://schemas.microsoft.com/office/drawing/2014/main" id="{00000000-0008-0000-0200-00008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5" name="Check Box 1167" hidden="1">
              <a:extLst>
                <a:ext uri="{63B3BB69-23CF-44E3-9099-C40C66FF867C}">
                  <a14:compatExt spid="_x0000_s8335"/>
                </a:ext>
                <a:ext uri="{FF2B5EF4-FFF2-40B4-BE49-F238E27FC236}">
                  <a16:creationId xmlns:a16="http://schemas.microsoft.com/office/drawing/2014/main" id="{00000000-0008-0000-0200-00008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6" name="Check Box 1168" hidden="1">
              <a:extLst>
                <a:ext uri="{63B3BB69-23CF-44E3-9099-C40C66FF867C}">
                  <a14:compatExt spid="_x0000_s8336"/>
                </a:ext>
                <a:ext uri="{FF2B5EF4-FFF2-40B4-BE49-F238E27FC236}">
                  <a16:creationId xmlns:a16="http://schemas.microsoft.com/office/drawing/2014/main" id="{00000000-0008-0000-0200-00009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91</xdr:row>
          <xdr:rowOff>12700</xdr:rowOff>
        </xdr:from>
        <xdr:to>
          <xdr:col>4</xdr:col>
          <xdr:colOff>279400</xdr:colOff>
          <xdr:row>91</xdr:row>
          <xdr:rowOff>177800</xdr:rowOff>
        </xdr:to>
        <xdr:sp macro="" textlink="">
          <xdr:nvSpPr>
            <xdr:cNvPr id="8337" name="Check Box 1169" hidden="1">
              <a:extLst>
                <a:ext uri="{63B3BB69-23CF-44E3-9099-C40C66FF867C}">
                  <a14:compatExt spid="_x0000_s8337"/>
                </a:ext>
                <a:ext uri="{FF2B5EF4-FFF2-40B4-BE49-F238E27FC236}">
                  <a16:creationId xmlns:a16="http://schemas.microsoft.com/office/drawing/2014/main" id="{00000000-0008-0000-0200-00009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38" name="Check Box 1170" hidden="1">
              <a:extLst>
                <a:ext uri="{63B3BB69-23CF-44E3-9099-C40C66FF867C}">
                  <a14:compatExt spid="_x0000_s8338"/>
                </a:ext>
                <a:ext uri="{FF2B5EF4-FFF2-40B4-BE49-F238E27FC236}">
                  <a16:creationId xmlns:a16="http://schemas.microsoft.com/office/drawing/2014/main" id="{00000000-0008-0000-0200-00009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39" name="Check Box 1171" hidden="1">
              <a:extLst>
                <a:ext uri="{63B3BB69-23CF-44E3-9099-C40C66FF867C}">
                  <a14:compatExt spid="_x0000_s8339"/>
                </a:ext>
                <a:ext uri="{FF2B5EF4-FFF2-40B4-BE49-F238E27FC236}">
                  <a16:creationId xmlns:a16="http://schemas.microsoft.com/office/drawing/2014/main" id="{00000000-0008-0000-0200-00009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0" name="Check Box 1172" hidden="1">
              <a:extLst>
                <a:ext uri="{63B3BB69-23CF-44E3-9099-C40C66FF867C}">
                  <a14:compatExt spid="_x0000_s8340"/>
                </a:ext>
                <a:ext uri="{FF2B5EF4-FFF2-40B4-BE49-F238E27FC236}">
                  <a16:creationId xmlns:a16="http://schemas.microsoft.com/office/drawing/2014/main" id="{00000000-0008-0000-0200-00009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1" name="Check Box 1173" hidden="1">
              <a:extLst>
                <a:ext uri="{63B3BB69-23CF-44E3-9099-C40C66FF867C}">
                  <a14:compatExt spid="_x0000_s8341"/>
                </a:ext>
                <a:ext uri="{FF2B5EF4-FFF2-40B4-BE49-F238E27FC236}">
                  <a16:creationId xmlns:a16="http://schemas.microsoft.com/office/drawing/2014/main" id="{00000000-0008-0000-0200-00009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2" name="Check Box 1174" hidden="1">
              <a:extLst>
                <a:ext uri="{63B3BB69-23CF-44E3-9099-C40C66FF867C}">
                  <a14:compatExt spid="_x0000_s8342"/>
                </a:ext>
                <a:ext uri="{FF2B5EF4-FFF2-40B4-BE49-F238E27FC236}">
                  <a16:creationId xmlns:a16="http://schemas.microsoft.com/office/drawing/2014/main" id="{00000000-0008-0000-0200-00009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3" name="Check Box 1175" hidden="1">
              <a:extLst>
                <a:ext uri="{63B3BB69-23CF-44E3-9099-C40C66FF867C}">
                  <a14:compatExt spid="_x0000_s8343"/>
                </a:ext>
                <a:ext uri="{FF2B5EF4-FFF2-40B4-BE49-F238E27FC236}">
                  <a16:creationId xmlns:a16="http://schemas.microsoft.com/office/drawing/2014/main" id="{00000000-0008-0000-0200-00009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4" name="Check Box 1176" hidden="1">
              <a:extLst>
                <a:ext uri="{63B3BB69-23CF-44E3-9099-C40C66FF867C}">
                  <a14:compatExt spid="_x0000_s8344"/>
                </a:ext>
                <a:ext uri="{FF2B5EF4-FFF2-40B4-BE49-F238E27FC236}">
                  <a16:creationId xmlns:a16="http://schemas.microsoft.com/office/drawing/2014/main" id="{00000000-0008-0000-0200-00009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5" name="Check Box 1177" hidden="1">
              <a:extLst>
                <a:ext uri="{63B3BB69-23CF-44E3-9099-C40C66FF867C}">
                  <a14:compatExt spid="_x0000_s8345"/>
                </a:ext>
                <a:ext uri="{FF2B5EF4-FFF2-40B4-BE49-F238E27FC236}">
                  <a16:creationId xmlns:a16="http://schemas.microsoft.com/office/drawing/2014/main" id="{00000000-0008-0000-0200-00009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6" name="Check Box 1178" hidden="1">
              <a:extLst>
                <a:ext uri="{63B3BB69-23CF-44E3-9099-C40C66FF867C}">
                  <a14:compatExt spid="_x0000_s8346"/>
                </a:ext>
                <a:ext uri="{FF2B5EF4-FFF2-40B4-BE49-F238E27FC236}">
                  <a16:creationId xmlns:a16="http://schemas.microsoft.com/office/drawing/2014/main" id="{00000000-0008-0000-0200-00009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7" name="Check Box 1179" hidden="1">
              <a:extLst>
                <a:ext uri="{63B3BB69-23CF-44E3-9099-C40C66FF867C}">
                  <a14:compatExt spid="_x0000_s8347"/>
                </a:ext>
                <a:ext uri="{FF2B5EF4-FFF2-40B4-BE49-F238E27FC236}">
                  <a16:creationId xmlns:a16="http://schemas.microsoft.com/office/drawing/2014/main" id="{00000000-0008-0000-0200-00009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8" name="Check Box 1180" hidden="1">
              <a:extLst>
                <a:ext uri="{63B3BB69-23CF-44E3-9099-C40C66FF867C}">
                  <a14:compatExt spid="_x0000_s8348"/>
                </a:ext>
                <a:ext uri="{FF2B5EF4-FFF2-40B4-BE49-F238E27FC236}">
                  <a16:creationId xmlns:a16="http://schemas.microsoft.com/office/drawing/2014/main" id="{00000000-0008-0000-0200-00009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49" name="Check Box 1181" hidden="1">
              <a:extLst>
                <a:ext uri="{63B3BB69-23CF-44E3-9099-C40C66FF867C}">
                  <a14:compatExt spid="_x0000_s8349"/>
                </a:ext>
                <a:ext uri="{FF2B5EF4-FFF2-40B4-BE49-F238E27FC236}">
                  <a16:creationId xmlns:a16="http://schemas.microsoft.com/office/drawing/2014/main" id="{00000000-0008-0000-0200-00009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0" name="Check Box 1182" hidden="1">
              <a:extLst>
                <a:ext uri="{63B3BB69-23CF-44E3-9099-C40C66FF867C}">
                  <a14:compatExt spid="_x0000_s8350"/>
                </a:ext>
                <a:ext uri="{FF2B5EF4-FFF2-40B4-BE49-F238E27FC236}">
                  <a16:creationId xmlns:a16="http://schemas.microsoft.com/office/drawing/2014/main" id="{00000000-0008-0000-0200-00009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1" name="Check Box 1183" hidden="1">
              <a:extLst>
                <a:ext uri="{63B3BB69-23CF-44E3-9099-C40C66FF867C}">
                  <a14:compatExt spid="_x0000_s8351"/>
                </a:ext>
                <a:ext uri="{FF2B5EF4-FFF2-40B4-BE49-F238E27FC236}">
                  <a16:creationId xmlns:a16="http://schemas.microsoft.com/office/drawing/2014/main" id="{00000000-0008-0000-0200-00009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2" name="Check Box 1184" hidden="1">
              <a:extLst>
                <a:ext uri="{63B3BB69-23CF-44E3-9099-C40C66FF867C}">
                  <a14:compatExt spid="_x0000_s8352"/>
                </a:ext>
                <a:ext uri="{FF2B5EF4-FFF2-40B4-BE49-F238E27FC236}">
                  <a16:creationId xmlns:a16="http://schemas.microsoft.com/office/drawing/2014/main" id="{00000000-0008-0000-0200-0000A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3" name="Check Box 1185" hidden="1">
              <a:extLst>
                <a:ext uri="{63B3BB69-23CF-44E3-9099-C40C66FF867C}">
                  <a14:compatExt spid="_x0000_s8353"/>
                </a:ext>
                <a:ext uri="{FF2B5EF4-FFF2-40B4-BE49-F238E27FC236}">
                  <a16:creationId xmlns:a16="http://schemas.microsoft.com/office/drawing/2014/main" id="{00000000-0008-0000-0200-0000A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4" name="Check Box 1186" hidden="1">
              <a:extLst>
                <a:ext uri="{63B3BB69-23CF-44E3-9099-C40C66FF867C}">
                  <a14:compatExt spid="_x0000_s8354"/>
                </a:ext>
                <a:ext uri="{FF2B5EF4-FFF2-40B4-BE49-F238E27FC236}">
                  <a16:creationId xmlns:a16="http://schemas.microsoft.com/office/drawing/2014/main" id="{00000000-0008-0000-0200-0000A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5" name="Check Box 1187" hidden="1">
              <a:extLst>
                <a:ext uri="{63B3BB69-23CF-44E3-9099-C40C66FF867C}">
                  <a14:compatExt spid="_x0000_s8355"/>
                </a:ext>
                <a:ext uri="{FF2B5EF4-FFF2-40B4-BE49-F238E27FC236}">
                  <a16:creationId xmlns:a16="http://schemas.microsoft.com/office/drawing/2014/main" id="{00000000-0008-0000-0200-0000A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6" name="Check Box 1188" hidden="1">
              <a:extLst>
                <a:ext uri="{63B3BB69-23CF-44E3-9099-C40C66FF867C}">
                  <a14:compatExt spid="_x0000_s8356"/>
                </a:ext>
                <a:ext uri="{FF2B5EF4-FFF2-40B4-BE49-F238E27FC236}">
                  <a16:creationId xmlns:a16="http://schemas.microsoft.com/office/drawing/2014/main" id="{00000000-0008-0000-0200-0000A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7" name="Check Box 1189" hidden="1">
              <a:extLst>
                <a:ext uri="{63B3BB69-23CF-44E3-9099-C40C66FF867C}">
                  <a14:compatExt spid="_x0000_s8357"/>
                </a:ext>
                <a:ext uri="{FF2B5EF4-FFF2-40B4-BE49-F238E27FC236}">
                  <a16:creationId xmlns:a16="http://schemas.microsoft.com/office/drawing/2014/main" id="{00000000-0008-0000-0200-0000A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8" name="Check Box 1190" hidden="1">
              <a:extLst>
                <a:ext uri="{63B3BB69-23CF-44E3-9099-C40C66FF867C}">
                  <a14:compatExt spid="_x0000_s8358"/>
                </a:ext>
                <a:ext uri="{FF2B5EF4-FFF2-40B4-BE49-F238E27FC236}">
                  <a16:creationId xmlns:a16="http://schemas.microsoft.com/office/drawing/2014/main" id="{00000000-0008-0000-0200-0000A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59" name="Check Box 1191" hidden="1">
              <a:extLst>
                <a:ext uri="{63B3BB69-23CF-44E3-9099-C40C66FF867C}">
                  <a14:compatExt spid="_x0000_s8359"/>
                </a:ext>
                <a:ext uri="{FF2B5EF4-FFF2-40B4-BE49-F238E27FC236}">
                  <a16:creationId xmlns:a16="http://schemas.microsoft.com/office/drawing/2014/main" id="{00000000-0008-0000-0200-0000A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0" name="Check Box 1192" hidden="1">
              <a:extLst>
                <a:ext uri="{63B3BB69-23CF-44E3-9099-C40C66FF867C}">
                  <a14:compatExt spid="_x0000_s8360"/>
                </a:ext>
                <a:ext uri="{FF2B5EF4-FFF2-40B4-BE49-F238E27FC236}">
                  <a16:creationId xmlns:a16="http://schemas.microsoft.com/office/drawing/2014/main" id="{00000000-0008-0000-0200-0000A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1" name="Check Box 1193" hidden="1">
              <a:extLst>
                <a:ext uri="{63B3BB69-23CF-44E3-9099-C40C66FF867C}">
                  <a14:compatExt spid="_x0000_s8361"/>
                </a:ext>
                <a:ext uri="{FF2B5EF4-FFF2-40B4-BE49-F238E27FC236}">
                  <a16:creationId xmlns:a16="http://schemas.microsoft.com/office/drawing/2014/main" id="{00000000-0008-0000-0200-0000A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2" name="Check Box 1194" hidden="1">
              <a:extLst>
                <a:ext uri="{63B3BB69-23CF-44E3-9099-C40C66FF867C}">
                  <a14:compatExt spid="_x0000_s8362"/>
                </a:ext>
                <a:ext uri="{FF2B5EF4-FFF2-40B4-BE49-F238E27FC236}">
                  <a16:creationId xmlns:a16="http://schemas.microsoft.com/office/drawing/2014/main" id="{00000000-0008-0000-0200-0000A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3" name="Check Box 1195" hidden="1">
              <a:extLst>
                <a:ext uri="{63B3BB69-23CF-44E3-9099-C40C66FF867C}">
                  <a14:compatExt spid="_x0000_s8363"/>
                </a:ext>
                <a:ext uri="{FF2B5EF4-FFF2-40B4-BE49-F238E27FC236}">
                  <a16:creationId xmlns:a16="http://schemas.microsoft.com/office/drawing/2014/main" id="{00000000-0008-0000-0200-0000A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4" name="Check Box 1196" hidden="1">
              <a:extLst>
                <a:ext uri="{63B3BB69-23CF-44E3-9099-C40C66FF867C}">
                  <a14:compatExt spid="_x0000_s8364"/>
                </a:ext>
                <a:ext uri="{FF2B5EF4-FFF2-40B4-BE49-F238E27FC236}">
                  <a16:creationId xmlns:a16="http://schemas.microsoft.com/office/drawing/2014/main" id="{00000000-0008-0000-0200-0000A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5" name="Check Box 1197" hidden="1">
              <a:extLst>
                <a:ext uri="{63B3BB69-23CF-44E3-9099-C40C66FF867C}">
                  <a14:compatExt spid="_x0000_s8365"/>
                </a:ext>
                <a:ext uri="{FF2B5EF4-FFF2-40B4-BE49-F238E27FC236}">
                  <a16:creationId xmlns:a16="http://schemas.microsoft.com/office/drawing/2014/main" id="{00000000-0008-0000-0200-0000A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6" name="Check Box 1198" hidden="1">
              <a:extLst>
                <a:ext uri="{63B3BB69-23CF-44E3-9099-C40C66FF867C}">
                  <a14:compatExt spid="_x0000_s8366"/>
                </a:ext>
                <a:ext uri="{FF2B5EF4-FFF2-40B4-BE49-F238E27FC236}">
                  <a16:creationId xmlns:a16="http://schemas.microsoft.com/office/drawing/2014/main" id="{00000000-0008-0000-0200-0000A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7" name="Check Box 1199" hidden="1">
              <a:extLst>
                <a:ext uri="{63B3BB69-23CF-44E3-9099-C40C66FF867C}">
                  <a14:compatExt spid="_x0000_s8367"/>
                </a:ext>
                <a:ext uri="{FF2B5EF4-FFF2-40B4-BE49-F238E27FC236}">
                  <a16:creationId xmlns:a16="http://schemas.microsoft.com/office/drawing/2014/main" id="{00000000-0008-0000-0200-0000A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8" name="Check Box 1200" hidden="1">
              <a:extLst>
                <a:ext uri="{63B3BB69-23CF-44E3-9099-C40C66FF867C}">
                  <a14:compatExt spid="_x0000_s8368"/>
                </a:ext>
                <a:ext uri="{FF2B5EF4-FFF2-40B4-BE49-F238E27FC236}">
                  <a16:creationId xmlns:a16="http://schemas.microsoft.com/office/drawing/2014/main" id="{00000000-0008-0000-0200-0000B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69" name="Check Box 1201" hidden="1">
              <a:extLst>
                <a:ext uri="{63B3BB69-23CF-44E3-9099-C40C66FF867C}">
                  <a14:compatExt spid="_x0000_s8369"/>
                </a:ext>
                <a:ext uri="{FF2B5EF4-FFF2-40B4-BE49-F238E27FC236}">
                  <a16:creationId xmlns:a16="http://schemas.microsoft.com/office/drawing/2014/main" id="{00000000-0008-0000-0200-0000B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70" name="Check Box 1202" hidden="1">
              <a:extLst>
                <a:ext uri="{63B3BB69-23CF-44E3-9099-C40C66FF867C}">
                  <a14:compatExt spid="_x0000_s8370"/>
                </a:ext>
                <a:ext uri="{FF2B5EF4-FFF2-40B4-BE49-F238E27FC236}">
                  <a16:creationId xmlns:a16="http://schemas.microsoft.com/office/drawing/2014/main" id="{00000000-0008-0000-0200-0000B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71" name="Check Box 1203" hidden="1">
              <a:extLst>
                <a:ext uri="{63B3BB69-23CF-44E3-9099-C40C66FF867C}">
                  <a14:compatExt spid="_x0000_s8371"/>
                </a:ext>
                <a:ext uri="{FF2B5EF4-FFF2-40B4-BE49-F238E27FC236}">
                  <a16:creationId xmlns:a16="http://schemas.microsoft.com/office/drawing/2014/main" id="{00000000-0008-0000-0200-0000B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72" name="Check Box 1204" hidden="1">
              <a:extLst>
                <a:ext uri="{63B3BB69-23CF-44E3-9099-C40C66FF867C}">
                  <a14:compatExt spid="_x0000_s8372"/>
                </a:ext>
                <a:ext uri="{FF2B5EF4-FFF2-40B4-BE49-F238E27FC236}">
                  <a16:creationId xmlns:a16="http://schemas.microsoft.com/office/drawing/2014/main" id="{00000000-0008-0000-0200-0000B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92</xdr:row>
          <xdr:rowOff>12700</xdr:rowOff>
        </xdr:from>
        <xdr:to>
          <xdr:col>4</xdr:col>
          <xdr:colOff>279400</xdr:colOff>
          <xdr:row>92</xdr:row>
          <xdr:rowOff>177800</xdr:rowOff>
        </xdr:to>
        <xdr:sp macro="" textlink="">
          <xdr:nvSpPr>
            <xdr:cNvPr id="8373" name="Check Box 1205" hidden="1">
              <a:extLst>
                <a:ext uri="{63B3BB69-23CF-44E3-9099-C40C66FF867C}">
                  <a14:compatExt spid="_x0000_s8373"/>
                </a:ext>
                <a:ext uri="{FF2B5EF4-FFF2-40B4-BE49-F238E27FC236}">
                  <a16:creationId xmlns:a16="http://schemas.microsoft.com/office/drawing/2014/main" id="{00000000-0008-0000-0200-0000B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4" name="Check Box 1206" hidden="1">
              <a:extLst>
                <a:ext uri="{63B3BB69-23CF-44E3-9099-C40C66FF867C}">
                  <a14:compatExt spid="_x0000_s8374"/>
                </a:ext>
                <a:ext uri="{FF2B5EF4-FFF2-40B4-BE49-F238E27FC236}">
                  <a16:creationId xmlns:a16="http://schemas.microsoft.com/office/drawing/2014/main" id="{00000000-0008-0000-0200-0000B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5" name="Check Box 1207" hidden="1">
              <a:extLst>
                <a:ext uri="{63B3BB69-23CF-44E3-9099-C40C66FF867C}">
                  <a14:compatExt spid="_x0000_s8375"/>
                </a:ext>
                <a:ext uri="{FF2B5EF4-FFF2-40B4-BE49-F238E27FC236}">
                  <a16:creationId xmlns:a16="http://schemas.microsoft.com/office/drawing/2014/main" id="{00000000-0008-0000-0200-0000B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6" name="Check Box 1208" hidden="1">
              <a:extLst>
                <a:ext uri="{63B3BB69-23CF-44E3-9099-C40C66FF867C}">
                  <a14:compatExt spid="_x0000_s8376"/>
                </a:ext>
                <a:ext uri="{FF2B5EF4-FFF2-40B4-BE49-F238E27FC236}">
                  <a16:creationId xmlns:a16="http://schemas.microsoft.com/office/drawing/2014/main" id="{00000000-0008-0000-0200-0000B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7" name="Check Box 1209" hidden="1">
              <a:extLst>
                <a:ext uri="{63B3BB69-23CF-44E3-9099-C40C66FF867C}">
                  <a14:compatExt spid="_x0000_s8377"/>
                </a:ext>
                <a:ext uri="{FF2B5EF4-FFF2-40B4-BE49-F238E27FC236}">
                  <a16:creationId xmlns:a16="http://schemas.microsoft.com/office/drawing/2014/main" id="{00000000-0008-0000-0200-0000B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8" name="Check Box 1210" hidden="1">
              <a:extLst>
                <a:ext uri="{63B3BB69-23CF-44E3-9099-C40C66FF867C}">
                  <a14:compatExt spid="_x0000_s8378"/>
                </a:ext>
                <a:ext uri="{FF2B5EF4-FFF2-40B4-BE49-F238E27FC236}">
                  <a16:creationId xmlns:a16="http://schemas.microsoft.com/office/drawing/2014/main" id="{00000000-0008-0000-0200-0000B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79" name="Check Box 1211" hidden="1">
              <a:extLst>
                <a:ext uri="{63B3BB69-23CF-44E3-9099-C40C66FF867C}">
                  <a14:compatExt spid="_x0000_s8379"/>
                </a:ext>
                <a:ext uri="{FF2B5EF4-FFF2-40B4-BE49-F238E27FC236}">
                  <a16:creationId xmlns:a16="http://schemas.microsoft.com/office/drawing/2014/main" id="{00000000-0008-0000-0200-0000B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0" name="Check Box 1212" hidden="1">
              <a:extLst>
                <a:ext uri="{63B3BB69-23CF-44E3-9099-C40C66FF867C}">
                  <a14:compatExt spid="_x0000_s8380"/>
                </a:ext>
                <a:ext uri="{FF2B5EF4-FFF2-40B4-BE49-F238E27FC236}">
                  <a16:creationId xmlns:a16="http://schemas.microsoft.com/office/drawing/2014/main" id="{00000000-0008-0000-0200-0000B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1" name="Check Box 1213" hidden="1">
              <a:extLst>
                <a:ext uri="{63B3BB69-23CF-44E3-9099-C40C66FF867C}">
                  <a14:compatExt spid="_x0000_s8381"/>
                </a:ext>
                <a:ext uri="{FF2B5EF4-FFF2-40B4-BE49-F238E27FC236}">
                  <a16:creationId xmlns:a16="http://schemas.microsoft.com/office/drawing/2014/main" id="{00000000-0008-0000-0200-0000B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2" name="Check Box 1214" hidden="1">
              <a:extLst>
                <a:ext uri="{63B3BB69-23CF-44E3-9099-C40C66FF867C}">
                  <a14:compatExt spid="_x0000_s8382"/>
                </a:ext>
                <a:ext uri="{FF2B5EF4-FFF2-40B4-BE49-F238E27FC236}">
                  <a16:creationId xmlns:a16="http://schemas.microsoft.com/office/drawing/2014/main" id="{00000000-0008-0000-0200-0000B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3" name="Check Box 1215" hidden="1">
              <a:extLst>
                <a:ext uri="{63B3BB69-23CF-44E3-9099-C40C66FF867C}">
                  <a14:compatExt spid="_x0000_s8383"/>
                </a:ext>
                <a:ext uri="{FF2B5EF4-FFF2-40B4-BE49-F238E27FC236}">
                  <a16:creationId xmlns:a16="http://schemas.microsoft.com/office/drawing/2014/main" id="{00000000-0008-0000-0200-0000B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4" name="Check Box 1216" hidden="1">
              <a:extLst>
                <a:ext uri="{63B3BB69-23CF-44E3-9099-C40C66FF867C}">
                  <a14:compatExt spid="_x0000_s8384"/>
                </a:ext>
                <a:ext uri="{FF2B5EF4-FFF2-40B4-BE49-F238E27FC236}">
                  <a16:creationId xmlns:a16="http://schemas.microsoft.com/office/drawing/2014/main" id="{00000000-0008-0000-0200-0000C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5" name="Check Box 1217" hidden="1">
              <a:extLst>
                <a:ext uri="{63B3BB69-23CF-44E3-9099-C40C66FF867C}">
                  <a14:compatExt spid="_x0000_s8385"/>
                </a:ext>
                <a:ext uri="{FF2B5EF4-FFF2-40B4-BE49-F238E27FC236}">
                  <a16:creationId xmlns:a16="http://schemas.microsoft.com/office/drawing/2014/main" id="{00000000-0008-0000-0200-0000C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6" name="Check Box 1218" hidden="1">
              <a:extLst>
                <a:ext uri="{63B3BB69-23CF-44E3-9099-C40C66FF867C}">
                  <a14:compatExt spid="_x0000_s8386"/>
                </a:ext>
                <a:ext uri="{FF2B5EF4-FFF2-40B4-BE49-F238E27FC236}">
                  <a16:creationId xmlns:a16="http://schemas.microsoft.com/office/drawing/2014/main" id="{00000000-0008-0000-0200-0000C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7" name="Check Box 1219" hidden="1">
              <a:extLst>
                <a:ext uri="{63B3BB69-23CF-44E3-9099-C40C66FF867C}">
                  <a14:compatExt spid="_x0000_s8387"/>
                </a:ext>
                <a:ext uri="{FF2B5EF4-FFF2-40B4-BE49-F238E27FC236}">
                  <a16:creationId xmlns:a16="http://schemas.microsoft.com/office/drawing/2014/main" id="{00000000-0008-0000-0200-0000C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8" name="Check Box 1220" hidden="1">
              <a:extLst>
                <a:ext uri="{63B3BB69-23CF-44E3-9099-C40C66FF867C}">
                  <a14:compatExt spid="_x0000_s8388"/>
                </a:ext>
                <a:ext uri="{FF2B5EF4-FFF2-40B4-BE49-F238E27FC236}">
                  <a16:creationId xmlns:a16="http://schemas.microsoft.com/office/drawing/2014/main" id="{00000000-0008-0000-0200-0000C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89" name="Check Box 1221" hidden="1">
              <a:extLst>
                <a:ext uri="{63B3BB69-23CF-44E3-9099-C40C66FF867C}">
                  <a14:compatExt spid="_x0000_s8389"/>
                </a:ext>
                <a:ext uri="{FF2B5EF4-FFF2-40B4-BE49-F238E27FC236}">
                  <a16:creationId xmlns:a16="http://schemas.microsoft.com/office/drawing/2014/main" id="{00000000-0008-0000-0200-0000C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0" name="Check Box 1222" hidden="1">
              <a:extLst>
                <a:ext uri="{63B3BB69-23CF-44E3-9099-C40C66FF867C}">
                  <a14:compatExt spid="_x0000_s8390"/>
                </a:ext>
                <a:ext uri="{FF2B5EF4-FFF2-40B4-BE49-F238E27FC236}">
                  <a16:creationId xmlns:a16="http://schemas.microsoft.com/office/drawing/2014/main" id="{00000000-0008-0000-0200-0000C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1" name="Check Box 1223" hidden="1">
              <a:extLst>
                <a:ext uri="{63B3BB69-23CF-44E3-9099-C40C66FF867C}">
                  <a14:compatExt spid="_x0000_s8391"/>
                </a:ext>
                <a:ext uri="{FF2B5EF4-FFF2-40B4-BE49-F238E27FC236}">
                  <a16:creationId xmlns:a16="http://schemas.microsoft.com/office/drawing/2014/main" id="{00000000-0008-0000-0200-0000C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2" name="Check Box 1224" hidden="1">
              <a:extLst>
                <a:ext uri="{63B3BB69-23CF-44E3-9099-C40C66FF867C}">
                  <a14:compatExt spid="_x0000_s8392"/>
                </a:ext>
                <a:ext uri="{FF2B5EF4-FFF2-40B4-BE49-F238E27FC236}">
                  <a16:creationId xmlns:a16="http://schemas.microsoft.com/office/drawing/2014/main" id="{00000000-0008-0000-0200-0000C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3" name="Check Box 1225" hidden="1">
              <a:extLst>
                <a:ext uri="{63B3BB69-23CF-44E3-9099-C40C66FF867C}">
                  <a14:compatExt spid="_x0000_s8393"/>
                </a:ext>
                <a:ext uri="{FF2B5EF4-FFF2-40B4-BE49-F238E27FC236}">
                  <a16:creationId xmlns:a16="http://schemas.microsoft.com/office/drawing/2014/main" id="{00000000-0008-0000-0200-0000C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4" name="Check Box 1226" hidden="1">
              <a:extLst>
                <a:ext uri="{63B3BB69-23CF-44E3-9099-C40C66FF867C}">
                  <a14:compatExt spid="_x0000_s8394"/>
                </a:ext>
                <a:ext uri="{FF2B5EF4-FFF2-40B4-BE49-F238E27FC236}">
                  <a16:creationId xmlns:a16="http://schemas.microsoft.com/office/drawing/2014/main" id="{00000000-0008-0000-0200-0000C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5" name="Check Box 1227" hidden="1">
              <a:extLst>
                <a:ext uri="{63B3BB69-23CF-44E3-9099-C40C66FF867C}">
                  <a14:compatExt spid="_x0000_s8395"/>
                </a:ext>
                <a:ext uri="{FF2B5EF4-FFF2-40B4-BE49-F238E27FC236}">
                  <a16:creationId xmlns:a16="http://schemas.microsoft.com/office/drawing/2014/main" id="{00000000-0008-0000-0200-0000C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6" name="Check Box 1228" hidden="1">
              <a:extLst>
                <a:ext uri="{63B3BB69-23CF-44E3-9099-C40C66FF867C}">
                  <a14:compatExt spid="_x0000_s8396"/>
                </a:ext>
                <a:ext uri="{FF2B5EF4-FFF2-40B4-BE49-F238E27FC236}">
                  <a16:creationId xmlns:a16="http://schemas.microsoft.com/office/drawing/2014/main" id="{00000000-0008-0000-0200-0000C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7" name="Check Box 1229" hidden="1">
              <a:extLst>
                <a:ext uri="{63B3BB69-23CF-44E3-9099-C40C66FF867C}">
                  <a14:compatExt spid="_x0000_s8397"/>
                </a:ext>
                <a:ext uri="{FF2B5EF4-FFF2-40B4-BE49-F238E27FC236}">
                  <a16:creationId xmlns:a16="http://schemas.microsoft.com/office/drawing/2014/main" id="{00000000-0008-0000-0200-0000C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8" name="Check Box 1230" hidden="1">
              <a:extLst>
                <a:ext uri="{63B3BB69-23CF-44E3-9099-C40C66FF867C}">
                  <a14:compatExt spid="_x0000_s8398"/>
                </a:ext>
                <a:ext uri="{FF2B5EF4-FFF2-40B4-BE49-F238E27FC236}">
                  <a16:creationId xmlns:a16="http://schemas.microsoft.com/office/drawing/2014/main" id="{00000000-0008-0000-0200-0000C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399" name="Check Box 1231" hidden="1">
              <a:extLst>
                <a:ext uri="{63B3BB69-23CF-44E3-9099-C40C66FF867C}">
                  <a14:compatExt spid="_x0000_s8399"/>
                </a:ext>
                <a:ext uri="{FF2B5EF4-FFF2-40B4-BE49-F238E27FC236}">
                  <a16:creationId xmlns:a16="http://schemas.microsoft.com/office/drawing/2014/main" id="{00000000-0008-0000-0200-0000C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0" name="Check Box 1232" hidden="1">
              <a:extLst>
                <a:ext uri="{63B3BB69-23CF-44E3-9099-C40C66FF867C}">
                  <a14:compatExt spid="_x0000_s8400"/>
                </a:ext>
                <a:ext uri="{FF2B5EF4-FFF2-40B4-BE49-F238E27FC236}">
                  <a16:creationId xmlns:a16="http://schemas.microsoft.com/office/drawing/2014/main" id="{00000000-0008-0000-0200-0000D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1" name="Check Box 1233" hidden="1">
              <a:extLst>
                <a:ext uri="{63B3BB69-23CF-44E3-9099-C40C66FF867C}">
                  <a14:compatExt spid="_x0000_s8401"/>
                </a:ext>
                <a:ext uri="{FF2B5EF4-FFF2-40B4-BE49-F238E27FC236}">
                  <a16:creationId xmlns:a16="http://schemas.microsoft.com/office/drawing/2014/main" id="{00000000-0008-0000-0200-0000D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2" name="Check Box 1234" hidden="1">
              <a:extLst>
                <a:ext uri="{63B3BB69-23CF-44E3-9099-C40C66FF867C}">
                  <a14:compatExt spid="_x0000_s8402"/>
                </a:ext>
                <a:ext uri="{FF2B5EF4-FFF2-40B4-BE49-F238E27FC236}">
                  <a16:creationId xmlns:a16="http://schemas.microsoft.com/office/drawing/2014/main" id="{00000000-0008-0000-0200-0000D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3" name="Check Box 1235" hidden="1">
              <a:extLst>
                <a:ext uri="{63B3BB69-23CF-44E3-9099-C40C66FF867C}">
                  <a14:compatExt spid="_x0000_s8403"/>
                </a:ext>
                <a:ext uri="{FF2B5EF4-FFF2-40B4-BE49-F238E27FC236}">
                  <a16:creationId xmlns:a16="http://schemas.microsoft.com/office/drawing/2014/main" id="{00000000-0008-0000-0200-0000D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4" name="Check Box 1236" hidden="1">
              <a:extLst>
                <a:ext uri="{63B3BB69-23CF-44E3-9099-C40C66FF867C}">
                  <a14:compatExt spid="_x0000_s8404"/>
                </a:ext>
                <a:ext uri="{FF2B5EF4-FFF2-40B4-BE49-F238E27FC236}">
                  <a16:creationId xmlns:a16="http://schemas.microsoft.com/office/drawing/2014/main" id="{00000000-0008-0000-0200-0000D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5" name="Check Box 1237" hidden="1">
              <a:extLst>
                <a:ext uri="{63B3BB69-23CF-44E3-9099-C40C66FF867C}">
                  <a14:compatExt spid="_x0000_s8405"/>
                </a:ext>
                <a:ext uri="{FF2B5EF4-FFF2-40B4-BE49-F238E27FC236}">
                  <a16:creationId xmlns:a16="http://schemas.microsoft.com/office/drawing/2014/main" id="{00000000-0008-0000-0200-0000D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6" name="Check Box 1238" hidden="1">
              <a:extLst>
                <a:ext uri="{63B3BB69-23CF-44E3-9099-C40C66FF867C}">
                  <a14:compatExt spid="_x0000_s8406"/>
                </a:ext>
                <a:ext uri="{FF2B5EF4-FFF2-40B4-BE49-F238E27FC236}">
                  <a16:creationId xmlns:a16="http://schemas.microsoft.com/office/drawing/2014/main" id="{00000000-0008-0000-0200-0000D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7" name="Check Box 1239" hidden="1">
              <a:extLst>
                <a:ext uri="{63B3BB69-23CF-44E3-9099-C40C66FF867C}">
                  <a14:compatExt spid="_x0000_s8407"/>
                </a:ext>
                <a:ext uri="{FF2B5EF4-FFF2-40B4-BE49-F238E27FC236}">
                  <a16:creationId xmlns:a16="http://schemas.microsoft.com/office/drawing/2014/main" id="{00000000-0008-0000-0200-0000D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8" name="Check Box 1240" hidden="1">
              <a:extLst>
                <a:ext uri="{63B3BB69-23CF-44E3-9099-C40C66FF867C}">
                  <a14:compatExt spid="_x0000_s8408"/>
                </a:ext>
                <a:ext uri="{FF2B5EF4-FFF2-40B4-BE49-F238E27FC236}">
                  <a16:creationId xmlns:a16="http://schemas.microsoft.com/office/drawing/2014/main" id="{00000000-0008-0000-0200-0000D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93</xdr:row>
          <xdr:rowOff>12700</xdr:rowOff>
        </xdr:from>
        <xdr:to>
          <xdr:col>4</xdr:col>
          <xdr:colOff>279400</xdr:colOff>
          <xdr:row>93</xdr:row>
          <xdr:rowOff>177800</xdr:rowOff>
        </xdr:to>
        <xdr:sp macro="" textlink="">
          <xdr:nvSpPr>
            <xdr:cNvPr id="8409" name="Check Box 1241" hidden="1">
              <a:extLst>
                <a:ext uri="{63B3BB69-23CF-44E3-9099-C40C66FF867C}">
                  <a14:compatExt spid="_x0000_s8409"/>
                </a:ext>
                <a:ext uri="{FF2B5EF4-FFF2-40B4-BE49-F238E27FC236}">
                  <a16:creationId xmlns:a16="http://schemas.microsoft.com/office/drawing/2014/main" id="{00000000-0008-0000-0200-0000D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0" name="Check Box 1242" hidden="1">
              <a:extLst>
                <a:ext uri="{63B3BB69-23CF-44E3-9099-C40C66FF867C}">
                  <a14:compatExt spid="_x0000_s8410"/>
                </a:ext>
                <a:ext uri="{FF2B5EF4-FFF2-40B4-BE49-F238E27FC236}">
                  <a16:creationId xmlns:a16="http://schemas.microsoft.com/office/drawing/2014/main" id="{00000000-0008-0000-0200-0000D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1" name="Check Box 1243" hidden="1">
              <a:extLst>
                <a:ext uri="{63B3BB69-23CF-44E3-9099-C40C66FF867C}">
                  <a14:compatExt spid="_x0000_s8411"/>
                </a:ext>
                <a:ext uri="{FF2B5EF4-FFF2-40B4-BE49-F238E27FC236}">
                  <a16:creationId xmlns:a16="http://schemas.microsoft.com/office/drawing/2014/main" id="{00000000-0008-0000-0200-0000D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2" name="Check Box 1244" hidden="1">
              <a:extLst>
                <a:ext uri="{63B3BB69-23CF-44E3-9099-C40C66FF867C}">
                  <a14:compatExt spid="_x0000_s8412"/>
                </a:ext>
                <a:ext uri="{FF2B5EF4-FFF2-40B4-BE49-F238E27FC236}">
                  <a16:creationId xmlns:a16="http://schemas.microsoft.com/office/drawing/2014/main" id="{00000000-0008-0000-0200-0000D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3" name="Check Box 1245" hidden="1">
              <a:extLst>
                <a:ext uri="{63B3BB69-23CF-44E3-9099-C40C66FF867C}">
                  <a14:compatExt spid="_x0000_s8413"/>
                </a:ext>
                <a:ext uri="{FF2B5EF4-FFF2-40B4-BE49-F238E27FC236}">
                  <a16:creationId xmlns:a16="http://schemas.microsoft.com/office/drawing/2014/main" id="{00000000-0008-0000-0200-0000D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4" name="Check Box 1246" hidden="1">
              <a:extLst>
                <a:ext uri="{63B3BB69-23CF-44E3-9099-C40C66FF867C}">
                  <a14:compatExt spid="_x0000_s8414"/>
                </a:ext>
                <a:ext uri="{FF2B5EF4-FFF2-40B4-BE49-F238E27FC236}">
                  <a16:creationId xmlns:a16="http://schemas.microsoft.com/office/drawing/2014/main" id="{00000000-0008-0000-0200-0000D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5" name="Check Box 1247" hidden="1">
              <a:extLst>
                <a:ext uri="{63B3BB69-23CF-44E3-9099-C40C66FF867C}">
                  <a14:compatExt spid="_x0000_s8415"/>
                </a:ext>
                <a:ext uri="{FF2B5EF4-FFF2-40B4-BE49-F238E27FC236}">
                  <a16:creationId xmlns:a16="http://schemas.microsoft.com/office/drawing/2014/main" id="{00000000-0008-0000-0200-0000D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6" name="Check Box 1248" hidden="1">
              <a:extLst>
                <a:ext uri="{63B3BB69-23CF-44E3-9099-C40C66FF867C}">
                  <a14:compatExt spid="_x0000_s8416"/>
                </a:ext>
                <a:ext uri="{FF2B5EF4-FFF2-40B4-BE49-F238E27FC236}">
                  <a16:creationId xmlns:a16="http://schemas.microsoft.com/office/drawing/2014/main" id="{00000000-0008-0000-0200-0000E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7" name="Check Box 1249" hidden="1">
              <a:extLst>
                <a:ext uri="{63B3BB69-23CF-44E3-9099-C40C66FF867C}">
                  <a14:compatExt spid="_x0000_s8417"/>
                </a:ext>
                <a:ext uri="{FF2B5EF4-FFF2-40B4-BE49-F238E27FC236}">
                  <a16:creationId xmlns:a16="http://schemas.microsoft.com/office/drawing/2014/main" id="{00000000-0008-0000-0200-0000E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8" name="Check Box 1250" hidden="1">
              <a:extLst>
                <a:ext uri="{63B3BB69-23CF-44E3-9099-C40C66FF867C}">
                  <a14:compatExt spid="_x0000_s8418"/>
                </a:ext>
                <a:ext uri="{FF2B5EF4-FFF2-40B4-BE49-F238E27FC236}">
                  <a16:creationId xmlns:a16="http://schemas.microsoft.com/office/drawing/2014/main" id="{00000000-0008-0000-0200-0000E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19" name="Check Box 1251" hidden="1">
              <a:extLst>
                <a:ext uri="{63B3BB69-23CF-44E3-9099-C40C66FF867C}">
                  <a14:compatExt spid="_x0000_s8419"/>
                </a:ext>
                <a:ext uri="{FF2B5EF4-FFF2-40B4-BE49-F238E27FC236}">
                  <a16:creationId xmlns:a16="http://schemas.microsoft.com/office/drawing/2014/main" id="{00000000-0008-0000-0200-0000E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0" name="Check Box 1252" hidden="1">
              <a:extLst>
                <a:ext uri="{63B3BB69-23CF-44E3-9099-C40C66FF867C}">
                  <a14:compatExt spid="_x0000_s8420"/>
                </a:ext>
                <a:ext uri="{FF2B5EF4-FFF2-40B4-BE49-F238E27FC236}">
                  <a16:creationId xmlns:a16="http://schemas.microsoft.com/office/drawing/2014/main" id="{00000000-0008-0000-0200-0000E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1" name="Check Box 1253" hidden="1">
              <a:extLst>
                <a:ext uri="{63B3BB69-23CF-44E3-9099-C40C66FF867C}">
                  <a14:compatExt spid="_x0000_s8421"/>
                </a:ext>
                <a:ext uri="{FF2B5EF4-FFF2-40B4-BE49-F238E27FC236}">
                  <a16:creationId xmlns:a16="http://schemas.microsoft.com/office/drawing/2014/main" id="{00000000-0008-0000-0200-0000E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2" name="Check Box 1254" hidden="1">
              <a:extLst>
                <a:ext uri="{63B3BB69-23CF-44E3-9099-C40C66FF867C}">
                  <a14:compatExt spid="_x0000_s8422"/>
                </a:ext>
                <a:ext uri="{FF2B5EF4-FFF2-40B4-BE49-F238E27FC236}">
                  <a16:creationId xmlns:a16="http://schemas.microsoft.com/office/drawing/2014/main" id="{00000000-0008-0000-0200-0000E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3" name="Check Box 1255" hidden="1">
              <a:extLst>
                <a:ext uri="{63B3BB69-23CF-44E3-9099-C40C66FF867C}">
                  <a14:compatExt spid="_x0000_s8423"/>
                </a:ext>
                <a:ext uri="{FF2B5EF4-FFF2-40B4-BE49-F238E27FC236}">
                  <a16:creationId xmlns:a16="http://schemas.microsoft.com/office/drawing/2014/main" id="{00000000-0008-0000-0200-0000E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4" name="Check Box 1256" hidden="1">
              <a:extLst>
                <a:ext uri="{63B3BB69-23CF-44E3-9099-C40C66FF867C}">
                  <a14:compatExt spid="_x0000_s8424"/>
                </a:ext>
                <a:ext uri="{FF2B5EF4-FFF2-40B4-BE49-F238E27FC236}">
                  <a16:creationId xmlns:a16="http://schemas.microsoft.com/office/drawing/2014/main" id="{00000000-0008-0000-0200-0000E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5" name="Check Box 1257" hidden="1">
              <a:extLst>
                <a:ext uri="{63B3BB69-23CF-44E3-9099-C40C66FF867C}">
                  <a14:compatExt spid="_x0000_s8425"/>
                </a:ext>
                <a:ext uri="{FF2B5EF4-FFF2-40B4-BE49-F238E27FC236}">
                  <a16:creationId xmlns:a16="http://schemas.microsoft.com/office/drawing/2014/main" id="{00000000-0008-0000-0200-0000E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6" name="Check Box 1258" hidden="1">
              <a:extLst>
                <a:ext uri="{63B3BB69-23CF-44E3-9099-C40C66FF867C}">
                  <a14:compatExt spid="_x0000_s8426"/>
                </a:ext>
                <a:ext uri="{FF2B5EF4-FFF2-40B4-BE49-F238E27FC236}">
                  <a16:creationId xmlns:a16="http://schemas.microsoft.com/office/drawing/2014/main" id="{00000000-0008-0000-0200-0000E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7" name="Check Box 1259" hidden="1">
              <a:extLst>
                <a:ext uri="{63B3BB69-23CF-44E3-9099-C40C66FF867C}">
                  <a14:compatExt spid="_x0000_s8427"/>
                </a:ext>
                <a:ext uri="{FF2B5EF4-FFF2-40B4-BE49-F238E27FC236}">
                  <a16:creationId xmlns:a16="http://schemas.microsoft.com/office/drawing/2014/main" id="{00000000-0008-0000-0200-0000E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8" name="Check Box 1260" hidden="1">
              <a:extLst>
                <a:ext uri="{63B3BB69-23CF-44E3-9099-C40C66FF867C}">
                  <a14:compatExt spid="_x0000_s8428"/>
                </a:ext>
                <a:ext uri="{FF2B5EF4-FFF2-40B4-BE49-F238E27FC236}">
                  <a16:creationId xmlns:a16="http://schemas.microsoft.com/office/drawing/2014/main" id="{00000000-0008-0000-0200-0000E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29" name="Check Box 1261" hidden="1">
              <a:extLst>
                <a:ext uri="{63B3BB69-23CF-44E3-9099-C40C66FF867C}">
                  <a14:compatExt spid="_x0000_s8429"/>
                </a:ext>
                <a:ext uri="{FF2B5EF4-FFF2-40B4-BE49-F238E27FC236}">
                  <a16:creationId xmlns:a16="http://schemas.microsoft.com/office/drawing/2014/main" id="{00000000-0008-0000-0200-0000E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0" name="Check Box 1262" hidden="1">
              <a:extLst>
                <a:ext uri="{63B3BB69-23CF-44E3-9099-C40C66FF867C}">
                  <a14:compatExt spid="_x0000_s8430"/>
                </a:ext>
                <a:ext uri="{FF2B5EF4-FFF2-40B4-BE49-F238E27FC236}">
                  <a16:creationId xmlns:a16="http://schemas.microsoft.com/office/drawing/2014/main" id="{00000000-0008-0000-0200-0000E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1" name="Check Box 1263" hidden="1">
              <a:extLst>
                <a:ext uri="{63B3BB69-23CF-44E3-9099-C40C66FF867C}">
                  <a14:compatExt spid="_x0000_s8431"/>
                </a:ext>
                <a:ext uri="{FF2B5EF4-FFF2-40B4-BE49-F238E27FC236}">
                  <a16:creationId xmlns:a16="http://schemas.microsoft.com/office/drawing/2014/main" id="{00000000-0008-0000-0200-0000E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2" name="Check Box 1264" hidden="1">
              <a:extLst>
                <a:ext uri="{63B3BB69-23CF-44E3-9099-C40C66FF867C}">
                  <a14:compatExt spid="_x0000_s8432"/>
                </a:ext>
                <a:ext uri="{FF2B5EF4-FFF2-40B4-BE49-F238E27FC236}">
                  <a16:creationId xmlns:a16="http://schemas.microsoft.com/office/drawing/2014/main" id="{00000000-0008-0000-0200-0000F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3" name="Check Box 1265" hidden="1">
              <a:extLst>
                <a:ext uri="{63B3BB69-23CF-44E3-9099-C40C66FF867C}">
                  <a14:compatExt spid="_x0000_s8433"/>
                </a:ext>
                <a:ext uri="{FF2B5EF4-FFF2-40B4-BE49-F238E27FC236}">
                  <a16:creationId xmlns:a16="http://schemas.microsoft.com/office/drawing/2014/main" id="{00000000-0008-0000-0200-0000F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4" name="Check Box 1266" hidden="1">
              <a:extLst>
                <a:ext uri="{63B3BB69-23CF-44E3-9099-C40C66FF867C}">
                  <a14:compatExt spid="_x0000_s8434"/>
                </a:ext>
                <a:ext uri="{FF2B5EF4-FFF2-40B4-BE49-F238E27FC236}">
                  <a16:creationId xmlns:a16="http://schemas.microsoft.com/office/drawing/2014/main" id="{00000000-0008-0000-0200-0000F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5" name="Check Box 1267" hidden="1">
              <a:extLst>
                <a:ext uri="{63B3BB69-23CF-44E3-9099-C40C66FF867C}">
                  <a14:compatExt spid="_x0000_s8435"/>
                </a:ext>
                <a:ext uri="{FF2B5EF4-FFF2-40B4-BE49-F238E27FC236}">
                  <a16:creationId xmlns:a16="http://schemas.microsoft.com/office/drawing/2014/main" id="{00000000-0008-0000-0200-0000F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6" name="Check Box 1268" hidden="1">
              <a:extLst>
                <a:ext uri="{63B3BB69-23CF-44E3-9099-C40C66FF867C}">
                  <a14:compatExt spid="_x0000_s8436"/>
                </a:ext>
                <a:ext uri="{FF2B5EF4-FFF2-40B4-BE49-F238E27FC236}">
                  <a16:creationId xmlns:a16="http://schemas.microsoft.com/office/drawing/2014/main" id="{00000000-0008-0000-0200-0000F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7" name="Check Box 1269" hidden="1">
              <a:extLst>
                <a:ext uri="{63B3BB69-23CF-44E3-9099-C40C66FF867C}">
                  <a14:compatExt spid="_x0000_s8437"/>
                </a:ext>
                <a:ext uri="{FF2B5EF4-FFF2-40B4-BE49-F238E27FC236}">
                  <a16:creationId xmlns:a16="http://schemas.microsoft.com/office/drawing/2014/main" id="{00000000-0008-0000-0200-0000F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8" name="Check Box 1270" hidden="1">
              <a:extLst>
                <a:ext uri="{63B3BB69-23CF-44E3-9099-C40C66FF867C}">
                  <a14:compatExt spid="_x0000_s8438"/>
                </a:ext>
                <a:ext uri="{FF2B5EF4-FFF2-40B4-BE49-F238E27FC236}">
                  <a16:creationId xmlns:a16="http://schemas.microsoft.com/office/drawing/2014/main" id="{00000000-0008-0000-0200-0000F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39" name="Check Box 1271" hidden="1">
              <a:extLst>
                <a:ext uri="{63B3BB69-23CF-44E3-9099-C40C66FF867C}">
                  <a14:compatExt spid="_x0000_s8439"/>
                </a:ext>
                <a:ext uri="{FF2B5EF4-FFF2-40B4-BE49-F238E27FC236}">
                  <a16:creationId xmlns:a16="http://schemas.microsoft.com/office/drawing/2014/main" id="{00000000-0008-0000-0200-0000F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0" name="Check Box 1272" hidden="1">
              <a:extLst>
                <a:ext uri="{63B3BB69-23CF-44E3-9099-C40C66FF867C}">
                  <a14:compatExt spid="_x0000_s8440"/>
                </a:ext>
                <a:ext uri="{FF2B5EF4-FFF2-40B4-BE49-F238E27FC236}">
                  <a16:creationId xmlns:a16="http://schemas.microsoft.com/office/drawing/2014/main" id="{00000000-0008-0000-0200-0000F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1" name="Check Box 1273" hidden="1">
              <a:extLst>
                <a:ext uri="{63B3BB69-23CF-44E3-9099-C40C66FF867C}">
                  <a14:compatExt spid="_x0000_s8441"/>
                </a:ext>
                <a:ext uri="{FF2B5EF4-FFF2-40B4-BE49-F238E27FC236}">
                  <a16:creationId xmlns:a16="http://schemas.microsoft.com/office/drawing/2014/main" id="{00000000-0008-0000-0200-0000F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2" name="Check Box 1274" hidden="1">
              <a:extLst>
                <a:ext uri="{63B3BB69-23CF-44E3-9099-C40C66FF867C}">
                  <a14:compatExt spid="_x0000_s8442"/>
                </a:ext>
                <a:ext uri="{FF2B5EF4-FFF2-40B4-BE49-F238E27FC236}">
                  <a16:creationId xmlns:a16="http://schemas.microsoft.com/office/drawing/2014/main" id="{00000000-0008-0000-0200-0000F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3" name="Check Box 1275" hidden="1">
              <a:extLst>
                <a:ext uri="{63B3BB69-23CF-44E3-9099-C40C66FF867C}">
                  <a14:compatExt spid="_x0000_s8443"/>
                </a:ext>
                <a:ext uri="{FF2B5EF4-FFF2-40B4-BE49-F238E27FC236}">
                  <a16:creationId xmlns:a16="http://schemas.microsoft.com/office/drawing/2014/main" id="{00000000-0008-0000-0200-0000F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4" name="Check Box 1276" hidden="1">
              <a:extLst>
                <a:ext uri="{63B3BB69-23CF-44E3-9099-C40C66FF867C}">
                  <a14:compatExt spid="_x0000_s8444"/>
                </a:ext>
                <a:ext uri="{FF2B5EF4-FFF2-40B4-BE49-F238E27FC236}">
                  <a16:creationId xmlns:a16="http://schemas.microsoft.com/office/drawing/2014/main" id="{00000000-0008-0000-0200-0000F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94</xdr:row>
          <xdr:rowOff>12700</xdr:rowOff>
        </xdr:from>
        <xdr:to>
          <xdr:col>4</xdr:col>
          <xdr:colOff>279400</xdr:colOff>
          <xdr:row>94</xdr:row>
          <xdr:rowOff>177800</xdr:rowOff>
        </xdr:to>
        <xdr:sp macro="" textlink="">
          <xdr:nvSpPr>
            <xdr:cNvPr id="8445" name="Check Box 1277" hidden="1">
              <a:extLst>
                <a:ext uri="{63B3BB69-23CF-44E3-9099-C40C66FF867C}">
                  <a14:compatExt spid="_x0000_s8445"/>
                </a:ext>
                <a:ext uri="{FF2B5EF4-FFF2-40B4-BE49-F238E27FC236}">
                  <a16:creationId xmlns:a16="http://schemas.microsoft.com/office/drawing/2014/main" id="{00000000-0008-0000-0200-0000F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46" name="Check Box 1278" hidden="1">
              <a:extLst>
                <a:ext uri="{63B3BB69-23CF-44E3-9099-C40C66FF867C}">
                  <a14:compatExt spid="_x0000_s8446"/>
                </a:ext>
                <a:ext uri="{FF2B5EF4-FFF2-40B4-BE49-F238E27FC236}">
                  <a16:creationId xmlns:a16="http://schemas.microsoft.com/office/drawing/2014/main" id="{00000000-0008-0000-0200-0000F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47" name="Check Box 1279" hidden="1">
              <a:extLst>
                <a:ext uri="{63B3BB69-23CF-44E3-9099-C40C66FF867C}">
                  <a14:compatExt spid="_x0000_s8447"/>
                </a:ext>
                <a:ext uri="{FF2B5EF4-FFF2-40B4-BE49-F238E27FC236}">
                  <a16:creationId xmlns:a16="http://schemas.microsoft.com/office/drawing/2014/main" id="{00000000-0008-0000-0200-0000F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48" name="Check Box 1280" hidden="1">
              <a:extLst>
                <a:ext uri="{63B3BB69-23CF-44E3-9099-C40C66FF867C}">
                  <a14:compatExt spid="_x0000_s8448"/>
                </a:ext>
                <a:ext uri="{FF2B5EF4-FFF2-40B4-BE49-F238E27FC236}">
                  <a16:creationId xmlns:a16="http://schemas.microsoft.com/office/drawing/2014/main" id="{00000000-0008-0000-0200-00000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49" name="Check Box 1281" hidden="1">
              <a:extLst>
                <a:ext uri="{63B3BB69-23CF-44E3-9099-C40C66FF867C}">
                  <a14:compatExt spid="_x0000_s8449"/>
                </a:ext>
                <a:ext uri="{FF2B5EF4-FFF2-40B4-BE49-F238E27FC236}">
                  <a16:creationId xmlns:a16="http://schemas.microsoft.com/office/drawing/2014/main" id="{00000000-0008-0000-0200-00000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0" name="Check Box 1282" hidden="1">
              <a:extLst>
                <a:ext uri="{63B3BB69-23CF-44E3-9099-C40C66FF867C}">
                  <a14:compatExt spid="_x0000_s8450"/>
                </a:ext>
                <a:ext uri="{FF2B5EF4-FFF2-40B4-BE49-F238E27FC236}">
                  <a16:creationId xmlns:a16="http://schemas.microsoft.com/office/drawing/2014/main" id="{00000000-0008-0000-0200-00000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1" name="Check Box 1283" hidden="1">
              <a:extLst>
                <a:ext uri="{63B3BB69-23CF-44E3-9099-C40C66FF867C}">
                  <a14:compatExt spid="_x0000_s8451"/>
                </a:ext>
                <a:ext uri="{FF2B5EF4-FFF2-40B4-BE49-F238E27FC236}">
                  <a16:creationId xmlns:a16="http://schemas.microsoft.com/office/drawing/2014/main" id="{00000000-0008-0000-0200-00000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2" name="Check Box 1284" hidden="1">
              <a:extLst>
                <a:ext uri="{63B3BB69-23CF-44E3-9099-C40C66FF867C}">
                  <a14:compatExt spid="_x0000_s8452"/>
                </a:ext>
                <a:ext uri="{FF2B5EF4-FFF2-40B4-BE49-F238E27FC236}">
                  <a16:creationId xmlns:a16="http://schemas.microsoft.com/office/drawing/2014/main" id="{00000000-0008-0000-0200-00000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3" name="Check Box 1285" hidden="1">
              <a:extLst>
                <a:ext uri="{63B3BB69-23CF-44E3-9099-C40C66FF867C}">
                  <a14:compatExt spid="_x0000_s8453"/>
                </a:ext>
                <a:ext uri="{FF2B5EF4-FFF2-40B4-BE49-F238E27FC236}">
                  <a16:creationId xmlns:a16="http://schemas.microsoft.com/office/drawing/2014/main" id="{00000000-0008-0000-0200-00000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4" name="Check Box 1286" hidden="1">
              <a:extLst>
                <a:ext uri="{63B3BB69-23CF-44E3-9099-C40C66FF867C}">
                  <a14:compatExt spid="_x0000_s8454"/>
                </a:ext>
                <a:ext uri="{FF2B5EF4-FFF2-40B4-BE49-F238E27FC236}">
                  <a16:creationId xmlns:a16="http://schemas.microsoft.com/office/drawing/2014/main" id="{00000000-0008-0000-0200-00000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5" name="Check Box 1287" hidden="1">
              <a:extLst>
                <a:ext uri="{63B3BB69-23CF-44E3-9099-C40C66FF867C}">
                  <a14:compatExt spid="_x0000_s8455"/>
                </a:ext>
                <a:ext uri="{FF2B5EF4-FFF2-40B4-BE49-F238E27FC236}">
                  <a16:creationId xmlns:a16="http://schemas.microsoft.com/office/drawing/2014/main" id="{00000000-0008-0000-0200-00000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6" name="Check Box 1288" hidden="1">
              <a:extLst>
                <a:ext uri="{63B3BB69-23CF-44E3-9099-C40C66FF867C}">
                  <a14:compatExt spid="_x0000_s8456"/>
                </a:ext>
                <a:ext uri="{FF2B5EF4-FFF2-40B4-BE49-F238E27FC236}">
                  <a16:creationId xmlns:a16="http://schemas.microsoft.com/office/drawing/2014/main" id="{00000000-0008-0000-0200-00000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7" name="Check Box 1289" hidden="1">
              <a:extLst>
                <a:ext uri="{63B3BB69-23CF-44E3-9099-C40C66FF867C}">
                  <a14:compatExt spid="_x0000_s8457"/>
                </a:ext>
                <a:ext uri="{FF2B5EF4-FFF2-40B4-BE49-F238E27FC236}">
                  <a16:creationId xmlns:a16="http://schemas.microsoft.com/office/drawing/2014/main" id="{00000000-0008-0000-0200-00000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8" name="Check Box 1290" hidden="1">
              <a:extLst>
                <a:ext uri="{63B3BB69-23CF-44E3-9099-C40C66FF867C}">
                  <a14:compatExt spid="_x0000_s8458"/>
                </a:ext>
                <a:ext uri="{FF2B5EF4-FFF2-40B4-BE49-F238E27FC236}">
                  <a16:creationId xmlns:a16="http://schemas.microsoft.com/office/drawing/2014/main" id="{00000000-0008-0000-0200-00000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59" name="Check Box 1291" hidden="1">
              <a:extLst>
                <a:ext uri="{63B3BB69-23CF-44E3-9099-C40C66FF867C}">
                  <a14:compatExt spid="_x0000_s8459"/>
                </a:ext>
                <a:ext uri="{FF2B5EF4-FFF2-40B4-BE49-F238E27FC236}">
                  <a16:creationId xmlns:a16="http://schemas.microsoft.com/office/drawing/2014/main" id="{00000000-0008-0000-0200-00000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0" name="Check Box 1292" hidden="1">
              <a:extLst>
                <a:ext uri="{63B3BB69-23CF-44E3-9099-C40C66FF867C}">
                  <a14:compatExt spid="_x0000_s8460"/>
                </a:ext>
                <a:ext uri="{FF2B5EF4-FFF2-40B4-BE49-F238E27FC236}">
                  <a16:creationId xmlns:a16="http://schemas.microsoft.com/office/drawing/2014/main" id="{00000000-0008-0000-0200-00000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1" name="Check Box 1293" hidden="1">
              <a:extLst>
                <a:ext uri="{63B3BB69-23CF-44E3-9099-C40C66FF867C}">
                  <a14:compatExt spid="_x0000_s8461"/>
                </a:ext>
                <a:ext uri="{FF2B5EF4-FFF2-40B4-BE49-F238E27FC236}">
                  <a16:creationId xmlns:a16="http://schemas.microsoft.com/office/drawing/2014/main" id="{00000000-0008-0000-0200-00000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2" name="Check Box 1294" hidden="1">
              <a:extLst>
                <a:ext uri="{63B3BB69-23CF-44E3-9099-C40C66FF867C}">
                  <a14:compatExt spid="_x0000_s8462"/>
                </a:ext>
                <a:ext uri="{FF2B5EF4-FFF2-40B4-BE49-F238E27FC236}">
                  <a16:creationId xmlns:a16="http://schemas.microsoft.com/office/drawing/2014/main" id="{00000000-0008-0000-0200-00000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3" name="Check Box 1295" hidden="1">
              <a:extLst>
                <a:ext uri="{63B3BB69-23CF-44E3-9099-C40C66FF867C}">
                  <a14:compatExt spid="_x0000_s8463"/>
                </a:ext>
                <a:ext uri="{FF2B5EF4-FFF2-40B4-BE49-F238E27FC236}">
                  <a16:creationId xmlns:a16="http://schemas.microsoft.com/office/drawing/2014/main" id="{00000000-0008-0000-0200-00000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4" name="Check Box 1296" hidden="1">
              <a:extLst>
                <a:ext uri="{63B3BB69-23CF-44E3-9099-C40C66FF867C}">
                  <a14:compatExt spid="_x0000_s8464"/>
                </a:ext>
                <a:ext uri="{FF2B5EF4-FFF2-40B4-BE49-F238E27FC236}">
                  <a16:creationId xmlns:a16="http://schemas.microsoft.com/office/drawing/2014/main" id="{00000000-0008-0000-0200-00001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5" name="Check Box 1297" hidden="1">
              <a:extLst>
                <a:ext uri="{63B3BB69-23CF-44E3-9099-C40C66FF867C}">
                  <a14:compatExt spid="_x0000_s8465"/>
                </a:ext>
                <a:ext uri="{FF2B5EF4-FFF2-40B4-BE49-F238E27FC236}">
                  <a16:creationId xmlns:a16="http://schemas.microsoft.com/office/drawing/2014/main" id="{00000000-0008-0000-0200-00001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6" name="Check Box 1298" hidden="1">
              <a:extLst>
                <a:ext uri="{63B3BB69-23CF-44E3-9099-C40C66FF867C}">
                  <a14:compatExt spid="_x0000_s8466"/>
                </a:ext>
                <a:ext uri="{FF2B5EF4-FFF2-40B4-BE49-F238E27FC236}">
                  <a16:creationId xmlns:a16="http://schemas.microsoft.com/office/drawing/2014/main" id="{00000000-0008-0000-0200-00001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7" name="Check Box 1299" hidden="1">
              <a:extLst>
                <a:ext uri="{63B3BB69-23CF-44E3-9099-C40C66FF867C}">
                  <a14:compatExt spid="_x0000_s8467"/>
                </a:ext>
                <a:ext uri="{FF2B5EF4-FFF2-40B4-BE49-F238E27FC236}">
                  <a16:creationId xmlns:a16="http://schemas.microsoft.com/office/drawing/2014/main" id="{00000000-0008-0000-0200-00001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8" name="Check Box 1300" hidden="1">
              <a:extLst>
                <a:ext uri="{63B3BB69-23CF-44E3-9099-C40C66FF867C}">
                  <a14:compatExt spid="_x0000_s8468"/>
                </a:ext>
                <a:ext uri="{FF2B5EF4-FFF2-40B4-BE49-F238E27FC236}">
                  <a16:creationId xmlns:a16="http://schemas.microsoft.com/office/drawing/2014/main" id="{00000000-0008-0000-0200-00001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69" name="Check Box 1301" hidden="1">
              <a:extLst>
                <a:ext uri="{63B3BB69-23CF-44E3-9099-C40C66FF867C}">
                  <a14:compatExt spid="_x0000_s8469"/>
                </a:ext>
                <a:ext uri="{FF2B5EF4-FFF2-40B4-BE49-F238E27FC236}">
                  <a16:creationId xmlns:a16="http://schemas.microsoft.com/office/drawing/2014/main" id="{00000000-0008-0000-0200-00001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0" name="Check Box 1302" hidden="1">
              <a:extLst>
                <a:ext uri="{63B3BB69-23CF-44E3-9099-C40C66FF867C}">
                  <a14:compatExt spid="_x0000_s8470"/>
                </a:ext>
                <a:ext uri="{FF2B5EF4-FFF2-40B4-BE49-F238E27FC236}">
                  <a16:creationId xmlns:a16="http://schemas.microsoft.com/office/drawing/2014/main" id="{00000000-0008-0000-0200-00001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1" name="Check Box 1303" hidden="1">
              <a:extLst>
                <a:ext uri="{63B3BB69-23CF-44E3-9099-C40C66FF867C}">
                  <a14:compatExt spid="_x0000_s8471"/>
                </a:ext>
                <a:ext uri="{FF2B5EF4-FFF2-40B4-BE49-F238E27FC236}">
                  <a16:creationId xmlns:a16="http://schemas.microsoft.com/office/drawing/2014/main" id="{00000000-0008-0000-0200-00001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2" name="Check Box 1304" hidden="1">
              <a:extLst>
                <a:ext uri="{63B3BB69-23CF-44E3-9099-C40C66FF867C}">
                  <a14:compatExt spid="_x0000_s8472"/>
                </a:ext>
                <a:ext uri="{FF2B5EF4-FFF2-40B4-BE49-F238E27FC236}">
                  <a16:creationId xmlns:a16="http://schemas.microsoft.com/office/drawing/2014/main" id="{00000000-0008-0000-0200-00001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3" name="Check Box 1305" hidden="1">
              <a:extLst>
                <a:ext uri="{63B3BB69-23CF-44E3-9099-C40C66FF867C}">
                  <a14:compatExt spid="_x0000_s8473"/>
                </a:ext>
                <a:ext uri="{FF2B5EF4-FFF2-40B4-BE49-F238E27FC236}">
                  <a16:creationId xmlns:a16="http://schemas.microsoft.com/office/drawing/2014/main" id="{00000000-0008-0000-0200-00001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4" name="Check Box 1306" hidden="1">
              <a:extLst>
                <a:ext uri="{63B3BB69-23CF-44E3-9099-C40C66FF867C}">
                  <a14:compatExt spid="_x0000_s8474"/>
                </a:ext>
                <a:ext uri="{FF2B5EF4-FFF2-40B4-BE49-F238E27FC236}">
                  <a16:creationId xmlns:a16="http://schemas.microsoft.com/office/drawing/2014/main" id="{00000000-0008-0000-0200-00001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5" name="Check Box 1307" hidden="1">
              <a:extLst>
                <a:ext uri="{63B3BB69-23CF-44E3-9099-C40C66FF867C}">
                  <a14:compatExt spid="_x0000_s8475"/>
                </a:ext>
                <a:ext uri="{FF2B5EF4-FFF2-40B4-BE49-F238E27FC236}">
                  <a16:creationId xmlns:a16="http://schemas.microsoft.com/office/drawing/2014/main" id="{00000000-0008-0000-0200-00001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6" name="Check Box 1308" hidden="1">
              <a:extLst>
                <a:ext uri="{63B3BB69-23CF-44E3-9099-C40C66FF867C}">
                  <a14:compatExt spid="_x0000_s8476"/>
                </a:ext>
                <a:ext uri="{FF2B5EF4-FFF2-40B4-BE49-F238E27FC236}">
                  <a16:creationId xmlns:a16="http://schemas.microsoft.com/office/drawing/2014/main" id="{00000000-0008-0000-0200-00001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7" name="Check Box 1309" hidden="1">
              <a:extLst>
                <a:ext uri="{63B3BB69-23CF-44E3-9099-C40C66FF867C}">
                  <a14:compatExt spid="_x0000_s8477"/>
                </a:ext>
                <a:ext uri="{FF2B5EF4-FFF2-40B4-BE49-F238E27FC236}">
                  <a16:creationId xmlns:a16="http://schemas.microsoft.com/office/drawing/2014/main" id="{00000000-0008-0000-0200-00001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8" name="Check Box 1310" hidden="1">
              <a:extLst>
                <a:ext uri="{63B3BB69-23CF-44E3-9099-C40C66FF867C}">
                  <a14:compatExt spid="_x0000_s8478"/>
                </a:ext>
                <a:ext uri="{FF2B5EF4-FFF2-40B4-BE49-F238E27FC236}">
                  <a16:creationId xmlns:a16="http://schemas.microsoft.com/office/drawing/2014/main" id="{00000000-0008-0000-0200-00001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79" name="Check Box 1311" hidden="1">
              <a:extLst>
                <a:ext uri="{63B3BB69-23CF-44E3-9099-C40C66FF867C}">
                  <a14:compatExt spid="_x0000_s8479"/>
                </a:ext>
                <a:ext uri="{FF2B5EF4-FFF2-40B4-BE49-F238E27FC236}">
                  <a16:creationId xmlns:a16="http://schemas.microsoft.com/office/drawing/2014/main" id="{00000000-0008-0000-0200-00001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80" name="Check Box 1312" hidden="1">
              <a:extLst>
                <a:ext uri="{63B3BB69-23CF-44E3-9099-C40C66FF867C}">
                  <a14:compatExt spid="_x0000_s8480"/>
                </a:ext>
                <a:ext uri="{FF2B5EF4-FFF2-40B4-BE49-F238E27FC236}">
                  <a16:creationId xmlns:a16="http://schemas.microsoft.com/office/drawing/2014/main" id="{00000000-0008-0000-0200-00002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95</xdr:row>
          <xdr:rowOff>12700</xdr:rowOff>
        </xdr:from>
        <xdr:to>
          <xdr:col>4</xdr:col>
          <xdr:colOff>279400</xdr:colOff>
          <xdr:row>95</xdr:row>
          <xdr:rowOff>177800</xdr:rowOff>
        </xdr:to>
        <xdr:sp macro="" textlink="">
          <xdr:nvSpPr>
            <xdr:cNvPr id="8481" name="Check Box 1313" hidden="1">
              <a:extLst>
                <a:ext uri="{63B3BB69-23CF-44E3-9099-C40C66FF867C}">
                  <a14:compatExt spid="_x0000_s8481"/>
                </a:ext>
                <a:ext uri="{FF2B5EF4-FFF2-40B4-BE49-F238E27FC236}">
                  <a16:creationId xmlns:a16="http://schemas.microsoft.com/office/drawing/2014/main" id="{00000000-0008-0000-0200-00002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2" name="Check Box 1314" hidden="1">
              <a:extLst>
                <a:ext uri="{63B3BB69-23CF-44E3-9099-C40C66FF867C}">
                  <a14:compatExt spid="_x0000_s8482"/>
                </a:ext>
                <a:ext uri="{FF2B5EF4-FFF2-40B4-BE49-F238E27FC236}">
                  <a16:creationId xmlns:a16="http://schemas.microsoft.com/office/drawing/2014/main" id="{00000000-0008-0000-0200-00002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3" name="Check Box 1315" hidden="1">
              <a:extLst>
                <a:ext uri="{63B3BB69-23CF-44E3-9099-C40C66FF867C}">
                  <a14:compatExt spid="_x0000_s8483"/>
                </a:ext>
                <a:ext uri="{FF2B5EF4-FFF2-40B4-BE49-F238E27FC236}">
                  <a16:creationId xmlns:a16="http://schemas.microsoft.com/office/drawing/2014/main" id="{00000000-0008-0000-0200-00002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4" name="Check Box 1316" hidden="1">
              <a:extLst>
                <a:ext uri="{63B3BB69-23CF-44E3-9099-C40C66FF867C}">
                  <a14:compatExt spid="_x0000_s8484"/>
                </a:ext>
                <a:ext uri="{FF2B5EF4-FFF2-40B4-BE49-F238E27FC236}">
                  <a16:creationId xmlns:a16="http://schemas.microsoft.com/office/drawing/2014/main" id="{00000000-0008-0000-0200-00002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5" name="Check Box 1317" hidden="1">
              <a:extLst>
                <a:ext uri="{63B3BB69-23CF-44E3-9099-C40C66FF867C}">
                  <a14:compatExt spid="_x0000_s8485"/>
                </a:ext>
                <a:ext uri="{FF2B5EF4-FFF2-40B4-BE49-F238E27FC236}">
                  <a16:creationId xmlns:a16="http://schemas.microsoft.com/office/drawing/2014/main" id="{00000000-0008-0000-0200-00002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6" name="Check Box 1318" hidden="1">
              <a:extLst>
                <a:ext uri="{63B3BB69-23CF-44E3-9099-C40C66FF867C}">
                  <a14:compatExt spid="_x0000_s8486"/>
                </a:ext>
                <a:ext uri="{FF2B5EF4-FFF2-40B4-BE49-F238E27FC236}">
                  <a16:creationId xmlns:a16="http://schemas.microsoft.com/office/drawing/2014/main" id="{00000000-0008-0000-0200-00002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7" name="Check Box 1319" hidden="1">
              <a:extLst>
                <a:ext uri="{63B3BB69-23CF-44E3-9099-C40C66FF867C}">
                  <a14:compatExt spid="_x0000_s8487"/>
                </a:ext>
                <a:ext uri="{FF2B5EF4-FFF2-40B4-BE49-F238E27FC236}">
                  <a16:creationId xmlns:a16="http://schemas.microsoft.com/office/drawing/2014/main" id="{00000000-0008-0000-0200-00002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8" name="Check Box 1320" hidden="1">
              <a:extLst>
                <a:ext uri="{63B3BB69-23CF-44E3-9099-C40C66FF867C}">
                  <a14:compatExt spid="_x0000_s8488"/>
                </a:ext>
                <a:ext uri="{FF2B5EF4-FFF2-40B4-BE49-F238E27FC236}">
                  <a16:creationId xmlns:a16="http://schemas.microsoft.com/office/drawing/2014/main" id="{00000000-0008-0000-0200-00002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89" name="Check Box 1321" hidden="1">
              <a:extLst>
                <a:ext uri="{63B3BB69-23CF-44E3-9099-C40C66FF867C}">
                  <a14:compatExt spid="_x0000_s8489"/>
                </a:ext>
                <a:ext uri="{FF2B5EF4-FFF2-40B4-BE49-F238E27FC236}">
                  <a16:creationId xmlns:a16="http://schemas.microsoft.com/office/drawing/2014/main" id="{00000000-0008-0000-0200-00002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0" name="Check Box 1322" hidden="1">
              <a:extLst>
                <a:ext uri="{63B3BB69-23CF-44E3-9099-C40C66FF867C}">
                  <a14:compatExt spid="_x0000_s8490"/>
                </a:ext>
                <a:ext uri="{FF2B5EF4-FFF2-40B4-BE49-F238E27FC236}">
                  <a16:creationId xmlns:a16="http://schemas.microsoft.com/office/drawing/2014/main" id="{00000000-0008-0000-0200-00002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1" name="Check Box 1323" hidden="1">
              <a:extLst>
                <a:ext uri="{63B3BB69-23CF-44E3-9099-C40C66FF867C}">
                  <a14:compatExt spid="_x0000_s8491"/>
                </a:ext>
                <a:ext uri="{FF2B5EF4-FFF2-40B4-BE49-F238E27FC236}">
                  <a16:creationId xmlns:a16="http://schemas.microsoft.com/office/drawing/2014/main" id="{00000000-0008-0000-0200-00002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2" name="Check Box 1324" hidden="1">
              <a:extLst>
                <a:ext uri="{63B3BB69-23CF-44E3-9099-C40C66FF867C}">
                  <a14:compatExt spid="_x0000_s8492"/>
                </a:ext>
                <a:ext uri="{FF2B5EF4-FFF2-40B4-BE49-F238E27FC236}">
                  <a16:creationId xmlns:a16="http://schemas.microsoft.com/office/drawing/2014/main" id="{00000000-0008-0000-0200-00002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3" name="Check Box 1325" hidden="1">
              <a:extLst>
                <a:ext uri="{63B3BB69-23CF-44E3-9099-C40C66FF867C}">
                  <a14:compatExt spid="_x0000_s8493"/>
                </a:ext>
                <a:ext uri="{FF2B5EF4-FFF2-40B4-BE49-F238E27FC236}">
                  <a16:creationId xmlns:a16="http://schemas.microsoft.com/office/drawing/2014/main" id="{00000000-0008-0000-0200-00002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4" name="Check Box 1326" hidden="1">
              <a:extLst>
                <a:ext uri="{63B3BB69-23CF-44E3-9099-C40C66FF867C}">
                  <a14:compatExt spid="_x0000_s8494"/>
                </a:ext>
                <a:ext uri="{FF2B5EF4-FFF2-40B4-BE49-F238E27FC236}">
                  <a16:creationId xmlns:a16="http://schemas.microsoft.com/office/drawing/2014/main" id="{00000000-0008-0000-0200-00002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5" name="Check Box 1327" hidden="1">
              <a:extLst>
                <a:ext uri="{63B3BB69-23CF-44E3-9099-C40C66FF867C}">
                  <a14:compatExt spid="_x0000_s8495"/>
                </a:ext>
                <a:ext uri="{FF2B5EF4-FFF2-40B4-BE49-F238E27FC236}">
                  <a16:creationId xmlns:a16="http://schemas.microsoft.com/office/drawing/2014/main" id="{00000000-0008-0000-0200-00002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6" name="Check Box 1328" hidden="1">
              <a:extLst>
                <a:ext uri="{63B3BB69-23CF-44E3-9099-C40C66FF867C}">
                  <a14:compatExt spid="_x0000_s8496"/>
                </a:ext>
                <a:ext uri="{FF2B5EF4-FFF2-40B4-BE49-F238E27FC236}">
                  <a16:creationId xmlns:a16="http://schemas.microsoft.com/office/drawing/2014/main" id="{00000000-0008-0000-0200-00003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7" name="Check Box 1329" hidden="1">
              <a:extLst>
                <a:ext uri="{63B3BB69-23CF-44E3-9099-C40C66FF867C}">
                  <a14:compatExt spid="_x0000_s8497"/>
                </a:ext>
                <a:ext uri="{FF2B5EF4-FFF2-40B4-BE49-F238E27FC236}">
                  <a16:creationId xmlns:a16="http://schemas.microsoft.com/office/drawing/2014/main" id="{00000000-0008-0000-0200-00003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8" name="Check Box 1330" hidden="1">
              <a:extLst>
                <a:ext uri="{63B3BB69-23CF-44E3-9099-C40C66FF867C}">
                  <a14:compatExt spid="_x0000_s8498"/>
                </a:ext>
                <a:ext uri="{FF2B5EF4-FFF2-40B4-BE49-F238E27FC236}">
                  <a16:creationId xmlns:a16="http://schemas.microsoft.com/office/drawing/2014/main" id="{00000000-0008-0000-0200-00003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499" name="Check Box 1331" hidden="1">
              <a:extLst>
                <a:ext uri="{63B3BB69-23CF-44E3-9099-C40C66FF867C}">
                  <a14:compatExt spid="_x0000_s8499"/>
                </a:ext>
                <a:ext uri="{FF2B5EF4-FFF2-40B4-BE49-F238E27FC236}">
                  <a16:creationId xmlns:a16="http://schemas.microsoft.com/office/drawing/2014/main" id="{00000000-0008-0000-0200-00003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0" name="Check Box 1332" hidden="1">
              <a:extLst>
                <a:ext uri="{63B3BB69-23CF-44E3-9099-C40C66FF867C}">
                  <a14:compatExt spid="_x0000_s8500"/>
                </a:ext>
                <a:ext uri="{FF2B5EF4-FFF2-40B4-BE49-F238E27FC236}">
                  <a16:creationId xmlns:a16="http://schemas.microsoft.com/office/drawing/2014/main" id="{00000000-0008-0000-0200-00003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1" name="Check Box 1333" hidden="1">
              <a:extLst>
                <a:ext uri="{63B3BB69-23CF-44E3-9099-C40C66FF867C}">
                  <a14:compatExt spid="_x0000_s8501"/>
                </a:ext>
                <a:ext uri="{FF2B5EF4-FFF2-40B4-BE49-F238E27FC236}">
                  <a16:creationId xmlns:a16="http://schemas.microsoft.com/office/drawing/2014/main" id="{00000000-0008-0000-0200-00003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2" name="Check Box 1334" hidden="1">
              <a:extLst>
                <a:ext uri="{63B3BB69-23CF-44E3-9099-C40C66FF867C}">
                  <a14:compatExt spid="_x0000_s8502"/>
                </a:ext>
                <a:ext uri="{FF2B5EF4-FFF2-40B4-BE49-F238E27FC236}">
                  <a16:creationId xmlns:a16="http://schemas.microsoft.com/office/drawing/2014/main" id="{00000000-0008-0000-0200-00003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3" name="Check Box 1335" hidden="1">
              <a:extLst>
                <a:ext uri="{63B3BB69-23CF-44E3-9099-C40C66FF867C}">
                  <a14:compatExt spid="_x0000_s8503"/>
                </a:ext>
                <a:ext uri="{FF2B5EF4-FFF2-40B4-BE49-F238E27FC236}">
                  <a16:creationId xmlns:a16="http://schemas.microsoft.com/office/drawing/2014/main" id="{00000000-0008-0000-0200-00003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4" name="Check Box 1336" hidden="1">
              <a:extLst>
                <a:ext uri="{63B3BB69-23CF-44E3-9099-C40C66FF867C}">
                  <a14:compatExt spid="_x0000_s8504"/>
                </a:ext>
                <a:ext uri="{FF2B5EF4-FFF2-40B4-BE49-F238E27FC236}">
                  <a16:creationId xmlns:a16="http://schemas.microsoft.com/office/drawing/2014/main" id="{00000000-0008-0000-0200-00003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5" name="Check Box 1337" hidden="1">
              <a:extLst>
                <a:ext uri="{63B3BB69-23CF-44E3-9099-C40C66FF867C}">
                  <a14:compatExt spid="_x0000_s8505"/>
                </a:ext>
                <a:ext uri="{FF2B5EF4-FFF2-40B4-BE49-F238E27FC236}">
                  <a16:creationId xmlns:a16="http://schemas.microsoft.com/office/drawing/2014/main" id="{00000000-0008-0000-0200-00003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6" name="Check Box 1338" hidden="1">
              <a:extLst>
                <a:ext uri="{63B3BB69-23CF-44E3-9099-C40C66FF867C}">
                  <a14:compatExt spid="_x0000_s8506"/>
                </a:ext>
                <a:ext uri="{FF2B5EF4-FFF2-40B4-BE49-F238E27FC236}">
                  <a16:creationId xmlns:a16="http://schemas.microsoft.com/office/drawing/2014/main" id="{00000000-0008-0000-0200-00003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7" name="Check Box 1339" hidden="1">
              <a:extLst>
                <a:ext uri="{63B3BB69-23CF-44E3-9099-C40C66FF867C}">
                  <a14:compatExt spid="_x0000_s8507"/>
                </a:ext>
                <a:ext uri="{FF2B5EF4-FFF2-40B4-BE49-F238E27FC236}">
                  <a16:creationId xmlns:a16="http://schemas.microsoft.com/office/drawing/2014/main" id="{00000000-0008-0000-0200-00003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8" name="Check Box 1340" hidden="1">
              <a:extLst>
                <a:ext uri="{63B3BB69-23CF-44E3-9099-C40C66FF867C}">
                  <a14:compatExt spid="_x0000_s8508"/>
                </a:ext>
                <a:ext uri="{FF2B5EF4-FFF2-40B4-BE49-F238E27FC236}">
                  <a16:creationId xmlns:a16="http://schemas.microsoft.com/office/drawing/2014/main" id="{00000000-0008-0000-0200-00003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09" name="Check Box 1341" hidden="1">
              <a:extLst>
                <a:ext uri="{63B3BB69-23CF-44E3-9099-C40C66FF867C}">
                  <a14:compatExt spid="_x0000_s8509"/>
                </a:ext>
                <a:ext uri="{FF2B5EF4-FFF2-40B4-BE49-F238E27FC236}">
                  <a16:creationId xmlns:a16="http://schemas.microsoft.com/office/drawing/2014/main" id="{00000000-0008-0000-0200-00003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0" name="Check Box 1342" hidden="1">
              <a:extLst>
                <a:ext uri="{63B3BB69-23CF-44E3-9099-C40C66FF867C}">
                  <a14:compatExt spid="_x0000_s8510"/>
                </a:ext>
                <a:ext uri="{FF2B5EF4-FFF2-40B4-BE49-F238E27FC236}">
                  <a16:creationId xmlns:a16="http://schemas.microsoft.com/office/drawing/2014/main" id="{00000000-0008-0000-0200-00003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1" name="Check Box 1343" hidden="1">
              <a:extLst>
                <a:ext uri="{63B3BB69-23CF-44E3-9099-C40C66FF867C}">
                  <a14:compatExt spid="_x0000_s8511"/>
                </a:ext>
                <a:ext uri="{FF2B5EF4-FFF2-40B4-BE49-F238E27FC236}">
                  <a16:creationId xmlns:a16="http://schemas.microsoft.com/office/drawing/2014/main" id="{00000000-0008-0000-0200-00003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2" name="Check Box 1344" hidden="1">
              <a:extLst>
                <a:ext uri="{63B3BB69-23CF-44E3-9099-C40C66FF867C}">
                  <a14:compatExt spid="_x0000_s8512"/>
                </a:ext>
                <a:ext uri="{FF2B5EF4-FFF2-40B4-BE49-F238E27FC236}">
                  <a16:creationId xmlns:a16="http://schemas.microsoft.com/office/drawing/2014/main" id="{00000000-0008-0000-0200-00004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3" name="Check Box 1345" hidden="1">
              <a:extLst>
                <a:ext uri="{63B3BB69-23CF-44E3-9099-C40C66FF867C}">
                  <a14:compatExt spid="_x0000_s8513"/>
                </a:ext>
                <a:ext uri="{FF2B5EF4-FFF2-40B4-BE49-F238E27FC236}">
                  <a16:creationId xmlns:a16="http://schemas.microsoft.com/office/drawing/2014/main" id="{00000000-0008-0000-0200-00004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4" name="Check Box 1346" hidden="1">
              <a:extLst>
                <a:ext uri="{63B3BB69-23CF-44E3-9099-C40C66FF867C}">
                  <a14:compatExt spid="_x0000_s8514"/>
                </a:ext>
                <a:ext uri="{FF2B5EF4-FFF2-40B4-BE49-F238E27FC236}">
                  <a16:creationId xmlns:a16="http://schemas.microsoft.com/office/drawing/2014/main" id="{00000000-0008-0000-0200-00004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5" name="Check Box 1347" hidden="1">
              <a:extLst>
                <a:ext uri="{63B3BB69-23CF-44E3-9099-C40C66FF867C}">
                  <a14:compatExt spid="_x0000_s8515"/>
                </a:ext>
                <a:ext uri="{FF2B5EF4-FFF2-40B4-BE49-F238E27FC236}">
                  <a16:creationId xmlns:a16="http://schemas.microsoft.com/office/drawing/2014/main" id="{00000000-0008-0000-0200-00004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6" name="Check Box 1348" hidden="1">
              <a:extLst>
                <a:ext uri="{63B3BB69-23CF-44E3-9099-C40C66FF867C}">
                  <a14:compatExt spid="_x0000_s8516"/>
                </a:ext>
                <a:ext uri="{FF2B5EF4-FFF2-40B4-BE49-F238E27FC236}">
                  <a16:creationId xmlns:a16="http://schemas.microsoft.com/office/drawing/2014/main" id="{00000000-0008-0000-0200-00004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96</xdr:row>
          <xdr:rowOff>12700</xdr:rowOff>
        </xdr:from>
        <xdr:to>
          <xdr:col>4</xdr:col>
          <xdr:colOff>279400</xdr:colOff>
          <xdr:row>96</xdr:row>
          <xdr:rowOff>177800</xdr:rowOff>
        </xdr:to>
        <xdr:sp macro="" textlink="">
          <xdr:nvSpPr>
            <xdr:cNvPr id="8517" name="Check Box 1349" hidden="1">
              <a:extLst>
                <a:ext uri="{63B3BB69-23CF-44E3-9099-C40C66FF867C}">
                  <a14:compatExt spid="_x0000_s8517"/>
                </a:ext>
                <a:ext uri="{FF2B5EF4-FFF2-40B4-BE49-F238E27FC236}">
                  <a16:creationId xmlns:a16="http://schemas.microsoft.com/office/drawing/2014/main" id="{00000000-0008-0000-0200-00004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18" name="Check Box 1350" hidden="1">
              <a:extLst>
                <a:ext uri="{63B3BB69-23CF-44E3-9099-C40C66FF867C}">
                  <a14:compatExt spid="_x0000_s8518"/>
                </a:ext>
                <a:ext uri="{FF2B5EF4-FFF2-40B4-BE49-F238E27FC236}">
                  <a16:creationId xmlns:a16="http://schemas.microsoft.com/office/drawing/2014/main" id="{00000000-0008-0000-0200-00004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19" name="Check Box 1351" hidden="1">
              <a:extLst>
                <a:ext uri="{63B3BB69-23CF-44E3-9099-C40C66FF867C}">
                  <a14:compatExt spid="_x0000_s8519"/>
                </a:ext>
                <a:ext uri="{FF2B5EF4-FFF2-40B4-BE49-F238E27FC236}">
                  <a16:creationId xmlns:a16="http://schemas.microsoft.com/office/drawing/2014/main" id="{00000000-0008-0000-0200-00004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0" name="Check Box 1352" hidden="1">
              <a:extLst>
                <a:ext uri="{63B3BB69-23CF-44E3-9099-C40C66FF867C}">
                  <a14:compatExt spid="_x0000_s8520"/>
                </a:ext>
                <a:ext uri="{FF2B5EF4-FFF2-40B4-BE49-F238E27FC236}">
                  <a16:creationId xmlns:a16="http://schemas.microsoft.com/office/drawing/2014/main" id="{00000000-0008-0000-0200-00004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1" name="Check Box 1353" hidden="1">
              <a:extLst>
                <a:ext uri="{63B3BB69-23CF-44E3-9099-C40C66FF867C}">
                  <a14:compatExt spid="_x0000_s8521"/>
                </a:ext>
                <a:ext uri="{FF2B5EF4-FFF2-40B4-BE49-F238E27FC236}">
                  <a16:creationId xmlns:a16="http://schemas.microsoft.com/office/drawing/2014/main" id="{00000000-0008-0000-0200-00004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2" name="Check Box 1354" hidden="1">
              <a:extLst>
                <a:ext uri="{63B3BB69-23CF-44E3-9099-C40C66FF867C}">
                  <a14:compatExt spid="_x0000_s8522"/>
                </a:ext>
                <a:ext uri="{FF2B5EF4-FFF2-40B4-BE49-F238E27FC236}">
                  <a16:creationId xmlns:a16="http://schemas.microsoft.com/office/drawing/2014/main" id="{00000000-0008-0000-0200-00004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3" name="Check Box 1355" hidden="1">
              <a:extLst>
                <a:ext uri="{63B3BB69-23CF-44E3-9099-C40C66FF867C}">
                  <a14:compatExt spid="_x0000_s8523"/>
                </a:ext>
                <a:ext uri="{FF2B5EF4-FFF2-40B4-BE49-F238E27FC236}">
                  <a16:creationId xmlns:a16="http://schemas.microsoft.com/office/drawing/2014/main" id="{00000000-0008-0000-0200-00004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4" name="Check Box 1356" hidden="1">
              <a:extLst>
                <a:ext uri="{63B3BB69-23CF-44E3-9099-C40C66FF867C}">
                  <a14:compatExt spid="_x0000_s8524"/>
                </a:ext>
                <a:ext uri="{FF2B5EF4-FFF2-40B4-BE49-F238E27FC236}">
                  <a16:creationId xmlns:a16="http://schemas.microsoft.com/office/drawing/2014/main" id="{00000000-0008-0000-0200-00004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5" name="Check Box 1357" hidden="1">
              <a:extLst>
                <a:ext uri="{63B3BB69-23CF-44E3-9099-C40C66FF867C}">
                  <a14:compatExt spid="_x0000_s8525"/>
                </a:ext>
                <a:ext uri="{FF2B5EF4-FFF2-40B4-BE49-F238E27FC236}">
                  <a16:creationId xmlns:a16="http://schemas.microsoft.com/office/drawing/2014/main" id="{00000000-0008-0000-0200-00004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6" name="Check Box 1358" hidden="1">
              <a:extLst>
                <a:ext uri="{63B3BB69-23CF-44E3-9099-C40C66FF867C}">
                  <a14:compatExt spid="_x0000_s8526"/>
                </a:ext>
                <a:ext uri="{FF2B5EF4-FFF2-40B4-BE49-F238E27FC236}">
                  <a16:creationId xmlns:a16="http://schemas.microsoft.com/office/drawing/2014/main" id="{00000000-0008-0000-0200-00004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7" name="Check Box 1359" hidden="1">
              <a:extLst>
                <a:ext uri="{63B3BB69-23CF-44E3-9099-C40C66FF867C}">
                  <a14:compatExt spid="_x0000_s8527"/>
                </a:ext>
                <a:ext uri="{FF2B5EF4-FFF2-40B4-BE49-F238E27FC236}">
                  <a16:creationId xmlns:a16="http://schemas.microsoft.com/office/drawing/2014/main" id="{00000000-0008-0000-0200-00004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8" name="Check Box 1360" hidden="1">
              <a:extLst>
                <a:ext uri="{63B3BB69-23CF-44E3-9099-C40C66FF867C}">
                  <a14:compatExt spid="_x0000_s8528"/>
                </a:ext>
                <a:ext uri="{FF2B5EF4-FFF2-40B4-BE49-F238E27FC236}">
                  <a16:creationId xmlns:a16="http://schemas.microsoft.com/office/drawing/2014/main" id="{00000000-0008-0000-0200-00005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29" name="Check Box 1361" hidden="1">
              <a:extLst>
                <a:ext uri="{63B3BB69-23CF-44E3-9099-C40C66FF867C}">
                  <a14:compatExt spid="_x0000_s8529"/>
                </a:ext>
                <a:ext uri="{FF2B5EF4-FFF2-40B4-BE49-F238E27FC236}">
                  <a16:creationId xmlns:a16="http://schemas.microsoft.com/office/drawing/2014/main" id="{00000000-0008-0000-0200-00005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0" name="Check Box 1362" hidden="1">
              <a:extLst>
                <a:ext uri="{63B3BB69-23CF-44E3-9099-C40C66FF867C}">
                  <a14:compatExt spid="_x0000_s8530"/>
                </a:ext>
                <a:ext uri="{FF2B5EF4-FFF2-40B4-BE49-F238E27FC236}">
                  <a16:creationId xmlns:a16="http://schemas.microsoft.com/office/drawing/2014/main" id="{00000000-0008-0000-0200-00005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1" name="Check Box 1363" hidden="1">
              <a:extLst>
                <a:ext uri="{63B3BB69-23CF-44E3-9099-C40C66FF867C}">
                  <a14:compatExt spid="_x0000_s8531"/>
                </a:ext>
                <a:ext uri="{FF2B5EF4-FFF2-40B4-BE49-F238E27FC236}">
                  <a16:creationId xmlns:a16="http://schemas.microsoft.com/office/drawing/2014/main" id="{00000000-0008-0000-0200-00005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2" name="Check Box 1364" hidden="1">
              <a:extLst>
                <a:ext uri="{63B3BB69-23CF-44E3-9099-C40C66FF867C}">
                  <a14:compatExt spid="_x0000_s8532"/>
                </a:ext>
                <a:ext uri="{FF2B5EF4-FFF2-40B4-BE49-F238E27FC236}">
                  <a16:creationId xmlns:a16="http://schemas.microsoft.com/office/drawing/2014/main" id="{00000000-0008-0000-0200-00005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3" name="Check Box 1365" hidden="1">
              <a:extLst>
                <a:ext uri="{63B3BB69-23CF-44E3-9099-C40C66FF867C}">
                  <a14:compatExt spid="_x0000_s8533"/>
                </a:ext>
                <a:ext uri="{FF2B5EF4-FFF2-40B4-BE49-F238E27FC236}">
                  <a16:creationId xmlns:a16="http://schemas.microsoft.com/office/drawing/2014/main" id="{00000000-0008-0000-0200-00005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4" name="Check Box 1366" hidden="1">
              <a:extLst>
                <a:ext uri="{63B3BB69-23CF-44E3-9099-C40C66FF867C}">
                  <a14:compatExt spid="_x0000_s8534"/>
                </a:ext>
                <a:ext uri="{FF2B5EF4-FFF2-40B4-BE49-F238E27FC236}">
                  <a16:creationId xmlns:a16="http://schemas.microsoft.com/office/drawing/2014/main" id="{00000000-0008-0000-0200-00005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5" name="Check Box 1367" hidden="1">
              <a:extLst>
                <a:ext uri="{63B3BB69-23CF-44E3-9099-C40C66FF867C}">
                  <a14:compatExt spid="_x0000_s8535"/>
                </a:ext>
                <a:ext uri="{FF2B5EF4-FFF2-40B4-BE49-F238E27FC236}">
                  <a16:creationId xmlns:a16="http://schemas.microsoft.com/office/drawing/2014/main" id="{00000000-0008-0000-0200-00005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6" name="Check Box 1368" hidden="1">
              <a:extLst>
                <a:ext uri="{63B3BB69-23CF-44E3-9099-C40C66FF867C}">
                  <a14:compatExt spid="_x0000_s8536"/>
                </a:ext>
                <a:ext uri="{FF2B5EF4-FFF2-40B4-BE49-F238E27FC236}">
                  <a16:creationId xmlns:a16="http://schemas.microsoft.com/office/drawing/2014/main" id="{00000000-0008-0000-0200-00005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7" name="Check Box 1369" hidden="1">
              <a:extLst>
                <a:ext uri="{63B3BB69-23CF-44E3-9099-C40C66FF867C}">
                  <a14:compatExt spid="_x0000_s8537"/>
                </a:ext>
                <a:ext uri="{FF2B5EF4-FFF2-40B4-BE49-F238E27FC236}">
                  <a16:creationId xmlns:a16="http://schemas.microsoft.com/office/drawing/2014/main" id="{00000000-0008-0000-0200-00005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8" name="Check Box 1370" hidden="1">
              <a:extLst>
                <a:ext uri="{63B3BB69-23CF-44E3-9099-C40C66FF867C}">
                  <a14:compatExt spid="_x0000_s8538"/>
                </a:ext>
                <a:ext uri="{FF2B5EF4-FFF2-40B4-BE49-F238E27FC236}">
                  <a16:creationId xmlns:a16="http://schemas.microsoft.com/office/drawing/2014/main" id="{00000000-0008-0000-0200-00005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39" name="Check Box 1371" hidden="1">
              <a:extLst>
                <a:ext uri="{63B3BB69-23CF-44E3-9099-C40C66FF867C}">
                  <a14:compatExt spid="_x0000_s8539"/>
                </a:ext>
                <a:ext uri="{FF2B5EF4-FFF2-40B4-BE49-F238E27FC236}">
                  <a16:creationId xmlns:a16="http://schemas.microsoft.com/office/drawing/2014/main" id="{00000000-0008-0000-0200-00005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0" name="Check Box 1372" hidden="1">
              <a:extLst>
                <a:ext uri="{63B3BB69-23CF-44E3-9099-C40C66FF867C}">
                  <a14:compatExt spid="_x0000_s8540"/>
                </a:ext>
                <a:ext uri="{FF2B5EF4-FFF2-40B4-BE49-F238E27FC236}">
                  <a16:creationId xmlns:a16="http://schemas.microsoft.com/office/drawing/2014/main" id="{00000000-0008-0000-0200-00005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1" name="Check Box 1373" hidden="1">
              <a:extLst>
                <a:ext uri="{63B3BB69-23CF-44E3-9099-C40C66FF867C}">
                  <a14:compatExt spid="_x0000_s8541"/>
                </a:ext>
                <a:ext uri="{FF2B5EF4-FFF2-40B4-BE49-F238E27FC236}">
                  <a16:creationId xmlns:a16="http://schemas.microsoft.com/office/drawing/2014/main" id="{00000000-0008-0000-0200-00005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2" name="Check Box 1374" hidden="1">
              <a:extLst>
                <a:ext uri="{63B3BB69-23CF-44E3-9099-C40C66FF867C}">
                  <a14:compatExt spid="_x0000_s8542"/>
                </a:ext>
                <a:ext uri="{FF2B5EF4-FFF2-40B4-BE49-F238E27FC236}">
                  <a16:creationId xmlns:a16="http://schemas.microsoft.com/office/drawing/2014/main" id="{00000000-0008-0000-0200-00005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3" name="Check Box 1375" hidden="1">
              <a:extLst>
                <a:ext uri="{63B3BB69-23CF-44E3-9099-C40C66FF867C}">
                  <a14:compatExt spid="_x0000_s8543"/>
                </a:ext>
                <a:ext uri="{FF2B5EF4-FFF2-40B4-BE49-F238E27FC236}">
                  <a16:creationId xmlns:a16="http://schemas.microsoft.com/office/drawing/2014/main" id="{00000000-0008-0000-0200-00005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4" name="Check Box 1376" hidden="1">
              <a:extLst>
                <a:ext uri="{63B3BB69-23CF-44E3-9099-C40C66FF867C}">
                  <a14:compatExt spid="_x0000_s8544"/>
                </a:ext>
                <a:ext uri="{FF2B5EF4-FFF2-40B4-BE49-F238E27FC236}">
                  <a16:creationId xmlns:a16="http://schemas.microsoft.com/office/drawing/2014/main" id="{00000000-0008-0000-0200-00006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5" name="Check Box 1377" hidden="1">
              <a:extLst>
                <a:ext uri="{63B3BB69-23CF-44E3-9099-C40C66FF867C}">
                  <a14:compatExt spid="_x0000_s8545"/>
                </a:ext>
                <a:ext uri="{FF2B5EF4-FFF2-40B4-BE49-F238E27FC236}">
                  <a16:creationId xmlns:a16="http://schemas.microsoft.com/office/drawing/2014/main" id="{00000000-0008-0000-0200-00006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6" name="Check Box 1378" hidden="1">
              <a:extLst>
                <a:ext uri="{63B3BB69-23CF-44E3-9099-C40C66FF867C}">
                  <a14:compatExt spid="_x0000_s8546"/>
                </a:ext>
                <a:ext uri="{FF2B5EF4-FFF2-40B4-BE49-F238E27FC236}">
                  <a16:creationId xmlns:a16="http://schemas.microsoft.com/office/drawing/2014/main" id="{00000000-0008-0000-0200-00006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7" name="Check Box 1379" hidden="1">
              <a:extLst>
                <a:ext uri="{63B3BB69-23CF-44E3-9099-C40C66FF867C}">
                  <a14:compatExt spid="_x0000_s8547"/>
                </a:ext>
                <a:ext uri="{FF2B5EF4-FFF2-40B4-BE49-F238E27FC236}">
                  <a16:creationId xmlns:a16="http://schemas.microsoft.com/office/drawing/2014/main" id="{00000000-0008-0000-0200-00006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8" name="Check Box 1380" hidden="1">
              <a:extLst>
                <a:ext uri="{63B3BB69-23CF-44E3-9099-C40C66FF867C}">
                  <a14:compatExt spid="_x0000_s8548"/>
                </a:ext>
                <a:ext uri="{FF2B5EF4-FFF2-40B4-BE49-F238E27FC236}">
                  <a16:creationId xmlns:a16="http://schemas.microsoft.com/office/drawing/2014/main" id="{00000000-0008-0000-0200-00006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49" name="Check Box 1381" hidden="1">
              <a:extLst>
                <a:ext uri="{63B3BB69-23CF-44E3-9099-C40C66FF867C}">
                  <a14:compatExt spid="_x0000_s8549"/>
                </a:ext>
                <a:ext uri="{FF2B5EF4-FFF2-40B4-BE49-F238E27FC236}">
                  <a16:creationId xmlns:a16="http://schemas.microsoft.com/office/drawing/2014/main" id="{00000000-0008-0000-0200-00006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50" name="Check Box 1382" hidden="1">
              <a:extLst>
                <a:ext uri="{63B3BB69-23CF-44E3-9099-C40C66FF867C}">
                  <a14:compatExt spid="_x0000_s8550"/>
                </a:ext>
                <a:ext uri="{FF2B5EF4-FFF2-40B4-BE49-F238E27FC236}">
                  <a16:creationId xmlns:a16="http://schemas.microsoft.com/office/drawing/2014/main" id="{00000000-0008-0000-0200-00006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51" name="Check Box 1383" hidden="1">
              <a:extLst>
                <a:ext uri="{63B3BB69-23CF-44E3-9099-C40C66FF867C}">
                  <a14:compatExt spid="_x0000_s8551"/>
                </a:ext>
                <a:ext uri="{FF2B5EF4-FFF2-40B4-BE49-F238E27FC236}">
                  <a16:creationId xmlns:a16="http://schemas.microsoft.com/office/drawing/2014/main" id="{00000000-0008-0000-0200-00006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52" name="Check Box 1384" hidden="1">
              <a:extLst>
                <a:ext uri="{63B3BB69-23CF-44E3-9099-C40C66FF867C}">
                  <a14:compatExt spid="_x0000_s8552"/>
                </a:ext>
                <a:ext uri="{FF2B5EF4-FFF2-40B4-BE49-F238E27FC236}">
                  <a16:creationId xmlns:a16="http://schemas.microsoft.com/office/drawing/2014/main" id="{00000000-0008-0000-0200-00006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53" name="Check Box 1385" hidden="1">
              <a:extLst>
                <a:ext uri="{63B3BB69-23CF-44E3-9099-C40C66FF867C}">
                  <a14:compatExt spid="_x0000_s8553"/>
                </a:ext>
                <a:ext uri="{FF2B5EF4-FFF2-40B4-BE49-F238E27FC236}">
                  <a16:creationId xmlns:a16="http://schemas.microsoft.com/office/drawing/2014/main" id="{00000000-0008-0000-0200-00006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98</xdr:row>
          <xdr:rowOff>12700</xdr:rowOff>
        </xdr:from>
        <xdr:to>
          <xdr:col>4</xdr:col>
          <xdr:colOff>279400</xdr:colOff>
          <xdr:row>98</xdr:row>
          <xdr:rowOff>177800</xdr:rowOff>
        </xdr:to>
        <xdr:sp macro="" textlink="">
          <xdr:nvSpPr>
            <xdr:cNvPr id="8554" name="Check Box 1386" hidden="1">
              <a:extLst>
                <a:ext uri="{63B3BB69-23CF-44E3-9099-C40C66FF867C}">
                  <a14:compatExt spid="_x0000_s8554"/>
                </a:ext>
                <a:ext uri="{FF2B5EF4-FFF2-40B4-BE49-F238E27FC236}">
                  <a16:creationId xmlns:a16="http://schemas.microsoft.com/office/drawing/2014/main" id="{00000000-0008-0000-0200-00006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55" name="Check Box 1387" hidden="1">
              <a:extLst>
                <a:ext uri="{63B3BB69-23CF-44E3-9099-C40C66FF867C}">
                  <a14:compatExt spid="_x0000_s8555"/>
                </a:ext>
                <a:ext uri="{FF2B5EF4-FFF2-40B4-BE49-F238E27FC236}">
                  <a16:creationId xmlns:a16="http://schemas.microsoft.com/office/drawing/2014/main" id="{00000000-0008-0000-0200-00006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56" name="Check Box 1388" hidden="1">
              <a:extLst>
                <a:ext uri="{63B3BB69-23CF-44E3-9099-C40C66FF867C}">
                  <a14:compatExt spid="_x0000_s8556"/>
                </a:ext>
                <a:ext uri="{FF2B5EF4-FFF2-40B4-BE49-F238E27FC236}">
                  <a16:creationId xmlns:a16="http://schemas.microsoft.com/office/drawing/2014/main" id="{00000000-0008-0000-0200-00006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57" name="Check Box 1389" hidden="1">
              <a:extLst>
                <a:ext uri="{63B3BB69-23CF-44E3-9099-C40C66FF867C}">
                  <a14:compatExt spid="_x0000_s8557"/>
                </a:ext>
                <a:ext uri="{FF2B5EF4-FFF2-40B4-BE49-F238E27FC236}">
                  <a16:creationId xmlns:a16="http://schemas.microsoft.com/office/drawing/2014/main" id="{00000000-0008-0000-0200-00006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58" name="Check Box 1390" hidden="1">
              <a:extLst>
                <a:ext uri="{63B3BB69-23CF-44E3-9099-C40C66FF867C}">
                  <a14:compatExt spid="_x0000_s8558"/>
                </a:ext>
                <a:ext uri="{FF2B5EF4-FFF2-40B4-BE49-F238E27FC236}">
                  <a16:creationId xmlns:a16="http://schemas.microsoft.com/office/drawing/2014/main" id="{00000000-0008-0000-0200-00006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59" name="Check Box 1391" hidden="1">
              <a:extLst>
                <a:ext uri="{63B3BB69-23CF-44E3-9099-C40C66FF867C}">
                  <a14:compatExt spid="_x0000_s8559"/>
                </a:ext>
                <a:ext uri="{FF2B5EF4-FFF2-40B4-BE49-F238E27FC236}">
                  <a16:creationId xmlns:a16="http://schemas.microsoft.com/office/drawing/2014/main" id="{00000000-0008-0000-0200-00006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0" name="Check Box 1392" hidden="1">
              <a:extLst>
                <a:ext uri="{63B3BB69-23CF-44E3-9099-C40C66FF867C}">
                  <a14:compatExt spid="_x0000_s8560"/>
                </a:ext>
                <a:ext uri="{FF2B5EF4-FFF2-40B4-BE49-F238E27FC236}">
                  <a16:creationId xmlns:a16="http://schemas.microsoft.com/office/drawing/2014/main" id="{00000000-0008-0000-0200-00007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1" name="Check Box 1393" hidden="1">
              <a:extLst>
                <a:ext uri="{63B3BB69-23CF-44E3-9099-C40C66FF867C}">
                  <a14:compatExt spid="_x0000_s8561"/>
                </a:ext>
                <a:ext uri="{FF2B5EF4-FFF2-40B4-BE49-F238E27FC236}">
                  <a16:creationId xmlns:a16="http://schemas.microsoft.com/office/drawing/2014/main" id="{00000000-0008-0000-0200-00007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2" name="Check Box 1394" hidden="1">
              <a:extLst>
                <a:ext uri="{63B3BB69-23CF-44E3-9099-C40C66FF867C}">
                  <a14:compatExt spid="_x0000_s8562"/>
                </a:ext>
                <a:ext uri="{FF2B5EF4-FFF2-40B4-BE49-F238E27FC236}">
                  <a16:creationId xmlns:a16="http://schemas.microsoft.com/office/drawing/2014/main" id="{00000000-0008-0000-0200-00007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3" name="Check Box 1395" hidden="1">
              <a:extLst>
                <a:ext uri="{63B3BB69-23CF-44E3-9099-C40C66FF867C}">
                  <a14:compatExt spid="_x0000_s8563"/>
                </a:ext>
                <a:ext uri="{FF2B5EF4-FFF2-40B4-BE49-F238E27FC236}">
                  <a16:creationId xmlns:a16="http://schemas.microsoft.com/office/drawing/2014/main" id="{00000000-0008-0000-0200-00007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4" name="Check Box 1396" hidden="1">
              <a:extLst>
                <a:ext uri="{63B3BB69-23CF-44E3-9099-C40C66FF867C}">
                  <a14:compatExt spid="_x0000_s8564"/>
                </a:ext>
                <a:ext uri="{FF2B5EF4-FFF2-40B4-BE49-F238E27FC236}">
                  <a16:creationId xmlns:a16="http://schemas.microsoft.com/office/drawing/2014/main" id="{00000000-0008-0000-0200-00007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5" name="Check Box 1397" hidden="1">
              <a:extLst>
                <a:ext uri="{63B3BB69-23CF-44E3-9099-C40C66FF867C}">
                  <a14:compatExt spid="_x0000_s8565"/>
                </a:ext>
                <a:ext uri="{FF2B5EF4-FFF2-40B4-BE49-F238E27FC236}">
                  <a16:creationId xmlns:a16="http://schemas.microsoft.com/office/drawing/2014/main" id="{00000000-0008-0000-0200-00007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6" name="Check Box 1398" hidden="1">
              <a:extLst>
                <a:ext uri="{63B3BB69-23CF-44E3-9099-C40C66FF867C}">
                  <a14:compatExt spid="_x0000_s8566"/>
                </a:ext>
                <a:ext uri="{FF2B5EF4-FFF2-40B4-BE49-F238E27FC236}">
                  <a16:creationId xmlns:a16="http://schemas.microsoft.com/office/drawing/2014/main" id="{00000000-0008-0000-0200-00007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7" name="Check Box 1399" hidden="1">
              <a:extLst>
                <a:ext uri="{63B3BB69-23CF-44E3-9099-C40C66FF867C}">
                  <a14:compatExt spid="_x0000_s8567"/>
                </a:ext>
                <a:ext uri="{FF2B5EF4-FFF2-40B4-BE49-F238E27FC236}">
                  <a16:creationId xmlns:a16="http://schemas.microsoft.com/office/drawing/2014/main" id="{00000000-0008-0000-0200-00007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8" name="Check Box 1400" hidden="1">
              <a:extLst>
                <a:ext uri="{63B3BB69-23CF-44E3-9099-C40C66FF867C}">
                  <a14:compatExt spid="_x0000_s8568"/>
                </a:ext>
                <a:ext uri="{FF2B5EF4-FFF2-40B4-BE49-F238E27FC236}">
                  <a16:creationId xmlns:a16="http://schemas.microsoft.com/office/drawing/2014/main" id="{00000000-0008-0000-0200-00007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69" name="Check Box 1401" hidden="1">
              <a:extLst>
                <a:ext uri="{63B3BB69-23CF-44E3-9099-C40C66FF867C}">
                  <a14:compatExt spid="_x0000_s8569"/>
                </a:ext>
                <a:ext uri="{FF2B5EF4-FFF2-40B4-BE49-F238E27FC236}">
                  <a16:creationId xmlns:a16="http://schemas.microsoft.com/office/drawing/2014/main" id="{00000000-0008-0000-0200-00007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0" name="Check Box 1402" hidden="1">
              <a:extLst>
                <a:ext uri="{63B3BB69-23CF-44E3-9099-C40C66FF867C}">
                  <a14:compatExt spid="_x0000_s8570"/>
                </a:ext>
                <a:ext uri="{FF2B5EF4-FFF2-40B4-BE49-F238E27FC236}">
                  <a16:creationId xmlns:a16="http://schemas.microsoft.com/office/drawing/2014/main" id="{00000000-0008-0000-0200-00007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1" name="Check Box 1403" hidden="1">
              <a:extLst>
                <a:ext uri="{63B3BB69-23CF-44E3-9099-C40C66FF867C}">
                  <a14:compatExt spid="_x0000_s8571"/>
                </a:ext>
                <a:ext uri="{FF2B5EF4-FFF2-40B4-BE49-F238E27FC236}">
                  <a16:creationId xmlns:a16="http://schemas.microsoft.com/office/drawing/2014/main" id="{00000000-0008-0000-0200-00007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2" name="Check Box 1404" hidden="1">
              <a:extLst>
                <a:ext uri="{63B3BB69-23CF-44E3-9099-C40C66FF867C}">
                  <a14:compatExt spid="_x0000_s8572"/>
                </a:ext>
                <a:ext uri="{FF2B5EF4-FFF2-40B4-BE49-F238E27FC236}">
                  <a16:creationId xmlns:a16="http://schemas.microsoft.com/office/drawing/2014/main" id="{00000000-0008-0000-0200-00007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3" name="Check Box 1405" hidden="1">
              <a:extLst>
                <a:ext uri="{63B3BB69-23CF-44E3-9099-C40C66FF867C}">
                  <a14:compatExt spid="_x0000_s8573"/>
                </a:ext>
                <a:ext uri="{FF2B5EF4-FFF2-40B4-BE49-F238E27FC236}">
                  <a16:creationId xmlns:a16="http://schemas.microsoft.com/office/drawing/2014/main" id="{00000000-0008-0000-0200-00007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4" name="Check Box 1406" hidden="1">
              <a:extLst>
                <a:ext uri="{63B3BB69-23CF-44E3-9099-C40C66FF867C}">
                  <a14:compatExt spid="_x0000_s8574"/>
                </a:ext>
                <a:ext uri="{FF2B5EF4-FFF2-40B4-BE49-F238E27FC236}">
                  <a16:creationId xmlns:a16="http://schemas.microsoft.com/office/drawing/2014/main" id="{00000000-0008-0000-0200-00007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5" name="Check Box 1407" hidden="1">
              <a:extLst>
                <a:ext uri="{63B3BB69-23CF-44E3-9099-C40C66FF867C}">
                  <a14:compatExt spid="_x0000_s8575"/>
                </a:ext>
                <a:ext uri="{FF2B5EF4-FFF2-40B4-BE49-F238E27FC236}">
                  <a16:creationId xmlns:a16="http://schemas.microsoft.com/office/drawing/2014/main" id="{00000000-0008-0000-0200-00007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6" name="Check Box 1408" hidden="1">
              <a:extLst>
                <a:ext uri="{63B3BB69-23CF-44E3-9099-C40C66FF867C}">
                  <a14:compatExt spid="_x0000_s8576"/>
                </a:ext>
                <a:ext uri="{FF2B5EF4-FFF2-40B4-BE49-F238E27FC236}">
                  <a16:creationId xmlns:a16="http://schemas.microsoft.com/office/drawing/2014/main" id="{00000000-0008-0000-0200-00008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7" name="Check Box 1409" hidden="1">
              <a:extLst>
                <a:ext uri="{63B3BB69-23CF-44E3-9099-C40C66FF867C}">
                  <a14:compatExt spid="_x0000_s8577"/>
                </a:ext>
                <a:ext uri="{FF2B5EF4-FFF2-40B4-BE49-F238E27FC236}">
                  <a16:creationId xmlns:a16="http://schemas.microsoft.com/office/drawing/2014/main" id="{00000000-0008-0000-0200-00008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8" name="Check Box 1410" hidden="1">
              <a:extLst>
                <a:ext uri="{63B3BB69-23CF-44E3-9099-C40C66FF867C}">
                  <a14:compatExt spid="_x0000_s8578"/>
                </a:ext>
                <a:ext uri="{FF2B5EF4-FFF2-40B4-BE49-F238E27FC236}">
                  <a16:creationId xmlns:a16="http://schemas.microsoft.com/office/drawing/2014/main" id="{00000000-0008-0000-0200-00008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79" name="Check Box 1411" hidden="1">
              <a:extLst>
                <a:ext uri="{63B3BB69-23CF-44E3-9099-C40C66FF867C}">
                  <a14:compatExt spid="_x0000_s8579"/>
                </a:ext>
                <a:ext uri="{FF2B5EF4-FFF2-40B4-BE49-F238E27FC236}">
                  <a16:creationId xmlns:a16="http://schemas.microsoft.com/office/drawing/2014/main" id="{00000000-0008-0000-0200-00008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0" name="Check Box 1412" hidden="1">
              <a:extLst>
                <a:ext uri="{63B3BB69-23CF-44E3-9099-C40C66FF867C}">
                  <a14:compatExt spid="_x0000_s8580"/>
                </a:ext>
                <a:ext uri="{FF2B5EF4-FFF2-40B4-BE49-F238E27FC236}">
                  <a16:creationId xmlns:a16="http://schemas.microsoft.com/office/drawing/2014/main" id="{00000000-0008-0000-0200-00008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1" name="Check Box 1413" hidden="1">
              <a:extLst>
                <a:ext uri="{63B3BB69-23CF-44E3-9099-C40C66FF867C}">
                  <a14:compatExt spid="_x0000_s8581"/>
                </a:ext>
                <a:ext uri="{FF2B5EF4-FFF2-40B4-BE49-F238E27FC236}">
                  <a16:creationId xmlns:a16="http://schemas.microsoft.com/office/drawing/2014/main" id="{00000000-0008-0000-0200-00008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2" name="Check Box 1414" hidden="1">
              <a:extLst>
                <a:ext uri="{63B3BB69-23CF-44E3-9099-C40C66FF867C}">
                  <a14:compatExt spid="_x0000_s8582"/>
                </a:ext>
                <a:ext uri="{FF2B5EF4-FFF2-40B4-BE49-F238E27FC236}">
                  <a16:creationId xmlns:a16="http://schemas.microsoft.com/office/drawing/2014/main" id="{00000000-0008-0000-0200-00008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3" name="Check Box 1415" hidden="1">
              <a:extLst>
                <a:ext uri="{63B3BB69-23CF-44E3-9099-C40C66FF867C}">
                  <a14:compatExt spid="_x0000_s8583"/>
                </a:ext>
                <a:ext uri="{FF2B5EF4-FFF2-40B4-BE49-F238E27FC236}">
                  <a16:creationId xmlns:a16="http://schemas.microsoft.com/office/drawing/2014/main" id="{00000000-0008-0000-0200-00008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4" name="Check Box 1416" hidden="1">
              <a:extLst>
                <a:ext uri="{63B3BB69-23CF-44E3-9099-C40C66FF867C}">
                  <a14:compatExt spid="_x0000_s8584"/>
                </a:ext>
                <a:ext uri="{FF2B5EF4-FFF2-40B4-BE49-F238E27FC236}">
                  <a16:creationId xmlns:a16="http://schemas.microsoft.com/office/drawing/2014/main" id="{00000000-0008-0000-0200-00008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5" name="Check Box 1417" hidden="1">
              <a:extLst>
                <a:ext uri="{63B3BB69-23CF-44E3-9099-C40C66FF867C}">
                  <a14:compatExt spid="_x0000_s8585"/>
                </a:ext>
                <a:ext uri="{FF2B5EF4-FFF2-40B4-BE49-F238E27FC236}">
                  <a16:creationId xmlns:a16="http://schemas.microsoft.com/office/drawing/2014/main" id="{00000000-0008-0000-0200-00008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6" name="Check Box 1418" hidden="1">
              <a:extLst>
                <a:ext uri="{63B3BB69-23CF-44E3-9099-C40C66FF867C}">
                  <a14:compatExt spid="_x0000_s8586"/>
                </a:ext>
                <a:ext uri="{FF2B5EF4-FFF2-40B4-BE49-F238E27FC236}">
                  <a16:creationId xmlns:a16="http://schemas.microsoft.com/office/drawing/2014/main" id="{00000000-0008-0000-0200-00008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7" name="Check Box 1419" hidden="1">
              <a:extLst>
                <a:ext uri="{63B3BB69-23CF-44E3-9099-C40C66FF867C}">
                  <a14:compatExt spid="_x0000_s8587"/>
                </a:ext>
                <a:ext uri="{FF2B5EF4-FFF2-40B4-BE49-F238E27FC236}">
                  <a16:creationId xmlns:a16="http://schemas.microsoft.com/office/drawing/2014/main" id="{00000000-0008-0000-0200-00008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8" name="Check Box 1420" hidden="1">
              <a:extLst>
                <a:ext uri="{63B3BB69-23CF-44E3-9099-C40C66FF867C}">
                  <a14:compatExt spid="_x0000_s8588"/>
                </a:ext>
                <a:ext uri="{FF2B5EF4-FFF2-40B4-BE49-F238E27FC236}">
                  <a16:creationId xmlns:a16="http://schemas.microsoft.com/office/drawing/2014/main" id="{00000000-0008-0000-0200-00008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89" name="Check Box 1421" hidden="1">
              <a:extLst>
                <a:ext uri="{63B3BB69-23CF-44E3-9099-C40C66FF867C}">
                  <a14:compatExt spid="_x0000_s8589"/>
                </a:ext>
                <a:ext uri="{FF2B5EF4-FFF2-40B4-BE49-F238E27FC236}">
                  <a16:creationId xmlns:a16="http://schemas.microsoft.com/office/drawing/2014/main" id="{00000000-0008-0000-0200-00008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90" name="Check Box 1422" hidden="1">
              <a:extLst>
                <a:ext uri="{63B3BB69-23CF-44E3-9099-C40C66FF867C}">
                  <a14:compatExt spid="_x0000_s8590"/>
                </a:ext>
                <a:ext uri="{FF2B5EF4-FFF2-40B4-BE49-F238E27FC236}">
                  <a16:creationId xmlns:a16="http://schemas.microsoft.com/office/drawing/2014/main" id="{00000000-0008-0000-0200-00008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91" name="Check Box 1423" hidden="1">
              <a:extLst>
                <a:ext uri="{63B3BB69-23CF-44E3-9099-C40C66FF867C}">
                  <a14:compatExt spid="_x0000_s8591"/>
                </a:ext>
                <a:ext uri="{FF2B5EF4-FFF2-40B4-BE49-F238E27FC236}">
                  <a16:creationId xmlns:a16="http://schemas.microsoft.com/office/drawing/2014/main" id="{00000000-0008-0000-0200-00008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99</xdr:row>
          <xdr:rowOff>12700</xdr:rowOff>
        </xdr:from>
        <xdr:to>
          <xdr:col>4</xdr:col>
          <xdr:colOff>279400</xdr:colOff>
          <xdr:row>99</xdr:row>
          <xdr:rowOff>177800</xdr:rowOff>
        </xdr:to>
        <xdr:sp macro="" textlink="">
          <xdr:nvSpPr>
            <xdr:cNvPr id="8592" name="Check Box 1424" hidden="1">
              <a:extLst>
                <a:ext uri="{63B3BB69-23CF-44E3-9099-C40C66FF867C}">
                  <a14:compatExt spid="_x0000_s8592"/>
                </a:ext>
                <a:ext uri="{FF2B5EF4-FFF2-40B4-BE49-F238E27FC236}">
                  <a16:creationId xmlns:a16="http://schemas.microsoft.com/office/drawing/2014/main" id="{00000000-0008-0000-0200-00009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3" name="Check Box 1425" hidden="1">
              <a:extLst>
                <a:ext uri="{63B3BB69-23CF-44E3-9099-C40C66FF867C}">
                  <a14:compatExt spid="_x0000_s8593"/>
                </a:ext>
                <a:ext uri="{FF2B5EF4-FFF2-40B4-BE49-F238E27FC236}">
                  <a16:creationId xmlns:a16="http://schemas.microsoft.com/office/drawing/2014/main" id="{00000000-0008-0000-0200-00009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4" name="Check Box 1426" hidden="1">
              <a:extLst>
                <a:ext uri="{63B3BB69-23CF-44E3-9099-C40C66FF867C}">
                  <a14:compatExt spid="_x0000_s8594"/>
                </a:ext>
                <a:ext uri="{FF2B5EF4-FFF2-40B4-BE49-F238E27FC236}">
                  <a16:creationId xmlns:a16="http://schemas.microsoft.com/office/drawing/2014/main" id="{00000000-0008-0000-0200-00009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5" name="Check Box 1427" hidden="1">
              <a:extLst>
                <a:ext uri="{63B3BB69-23CF-44E3-9099-C40C66FF867C}">
                  <a14:compatExt spid="_x0000_s8595"/>
                </a:ext>
                <a:ext uri="{FF2B5EF4-FFF2-40B4-BE49-F238E27FC236}">
                  <a16:creationId xmlns:a16="http://schemas.microsoft.com/office/drawing/2014/main" id="{00000000-0008-0000-0200-00009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6" name="Check Box 1428" hidden="1">
              <a:extLst>
                <a:ext uri="{63B3BB69-23CF-44E3-9099-C40C66FF867C}">
                  <a14:compatExt spid="_x0000_s8596"/>
                </a:ext>
                <a:ext uri="{FF2B5EF4-FFF2-40B4-BE49-F238E27FC236}">
                  <a16:creationId xmlns:a16="http://schemas.microsoft.com/office/drawing/2014/main" id="{00000000-0008-0000-0200-00009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7" name="Check Box 1429" hidden="1">
              <a:extLst>
                <a:ext uri="{63B3BB69-23CF-44E3-9099-C40C66FF867C}">
                  <a14:compatExt spid="_x0000_s8597"/>
                </a:ext>
                <a:ext uri="{FF2B5EF4-FFF2-40B4-BE49-F238E27FC236}">
                  <a16:creationId xmlns:a16="http://schemas.microsoft.com/office/drawing/2014/main" id="{00000000-0008-0000-0200-00009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8" name="Check Box 1430" hidden="1">
              <a:extLst>
                <a:ext uri="{63B3BB69-23CF-44E3-9099-C40C66FF867C}">
                  <a14:compatExt spid="_x0000_s8598"/>
                </a:ext>
                <a:ext uri="{FF2B5EF4-FFF2-40B4-BE49-F238E27FC236}">
                  <a16:creationId xmlns:a16="http://schemas.microsoft.com/office/drawing/2014/main" id="{00000000-0008-0000-0200-00009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599" name="Check Box 1431" hidden="1">
              <a:extLst>
                <a:ext uri="{63B3BB69-23CF-44E3-9099-C40C66FF867C}">
                  <a14:compatExt spid="_x0000_s8599"/>
                </a:ext>
                <a:ext uri="{FF2B5EF4-FFF2-40B4-BE49-F238E27FC236}">
                  <a16:creationId xmlns:a16="http://schemas.microsoft.com/office/drawing/2014/main" id="{00000000-0008-0000-0200-00009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0" name="Check Box 1432" hidden="1">
              <a:extLst>
                <a:ext uri="{63B3BB69-23CF-44E3-9099-C40C66FF867C}">
                  <a14:compatExt spid="_x0000_s8600"/>
                </a:ext>
                <a:ext uri="{FF2B5EF4-FFF2-40B4-BE49-F238E27FC236}">
                  <a16:creationId xmlns:a16="http://schemas.microsoft.com/office/drawing/2014/main" id="{00000000-0008-0000-0200-00009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1" name="Check Box 1433" hidden="1">
              <a:extLst>
                <a:ext uri="{63B3BB69-23CF-44E3-9099-C40C66FF867C}">
                  <a14:compatExt spid="_x0000_s8601"/>
                </a:ext>
                <a:ext uri="{FF2B5EF4-FFF2-40B4-BE49-F238E27FC236}">
                  <a16:creationId xmlns:a16="http://schemas.microsoft.com/office/drawing/2014/main" id="{00000000-0008-0000-0200-00009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2" name="Check Box 1434" hidden="1">
              <a:extLst>
                <a:ext uri="{63B3BB69-23CF-44E3-9099-C40C66FF867C}">
                  <a14:compatExt spid="_x0000_s8602"/>
                </a:ext>
                <a:ext uri="{FF2B5EF4-FFF2-40B4-BE49-F238E27FC236}">
                  <a16:creationId xmlns:a16="http://schemas.microsoft.com/office/drawing/2014/main" id="{00000000-0008-0000-0200-00009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3" name="Check Box 1435" hidden="1">
              <a:extLst>
                <a:ext uri="{63B3BB69-23CF-44E3-9099-C40C66FF867C}">
                  <a14:compatExt spid="_x0000_s8603"/>
                </a:ext>
                <a:ext uri="{FF2B5EF4-FFF2-40B4-BE49-F238E27FC236}">
                  <a16:creationId xmlns:a16="http://schemas.microsoft.com/office/drawing/2014/main" id="{00000000-0008-0000-0200-00009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4" name="Check Box 1436" hidden="1">
              <a:extLst>
                <a:ext uri="{63B3BB69-23CF-44E3-9099-C40C66FF867C}">
                  <a14:compatExt spid="_x0000_s8604"/>
                </a:ext>
                <a:ext uri="{FF2B5EF4-FFF2-40B4-BE49-F238E27FC236}">
                  <a16:creationId xmlns:a16="http://schemas.microsoft.com/office/drawing/2014/main" id="{00000000-0008-0000-0200-00009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5" name="Check Box 1437" hidden="1">
              <a:extLst>
                <a:ext uri="{63B3BB69-23CF-44E3-9099-C40C66FF867C}">
                  <a14:compatExt spid="_x0000_s8605"/>
                </a:ext>
                <a:ext uri="{FF2B5EF4-FFF2-40B4-BE49-F238E27FC236}">
                  <a16:creationId xmlns:a16="http://schemas.microsoft.com/office/drawing/2014/main" id="{00000000-0008-0000-0200-00009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6" name="Check Box 1438" hidden="1">
              <a:extLst>
                <a:ext uri="{63B3BB69-23CF-44E3-9099-C40C66FF867C}">
                  <a14:compatExt spid="_x0000_s8606"/>
                </a:ext>
                <a:ext uri="{FF2B5EF4-FFF2-40B4-BE49-F238E27FC236}">
                  <a16:creationId xmlns:a16="http://schemas.microsoft.com/office/drawing/2014/main" id="{00000000-0008-0000-0200-00009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7" name="Check Box 1439" hidden="1">
              <a:extLst>
                <a:ext uri="{63B3BB69-23CF-44E3-9099-C40C66FF867C}">
                  <a14:compatExt spid="_x0000_s8607"/>
                </a:ext>
                <a:ext uri="{FF2B5EF4-FFF2-40B4-BE49-F238E27FC236}">
                  <a16:creationId xmlns:a16="http://schemas.microsoft.com/office/drawing/2014/main" id="{00000000-0008-0000-0200-00009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8" name="Check Box 1440" hidden="1">
              <a:extLst>
                <a:ext uri="{63B3BB69-23CF-44E3-9099-C40C66FF867C}">
                  <a14:compatExt spid="_x0000_s8608"/>
                </a:ext>
                <a:ext uri="{FF2B5EF4-FFF2-40B4-BE49-F238E27FC236}">
                  <a16:creationId xmlns:a16="http://schemas.microsoft.com/office/drawing/2014/main" id="{00000000-0008-0000-0200-0000A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09" name="Check Box 1441" hidden="1">
              <a:extLst>
                <a:ext uri="{63B3BB69-23CF-44E3-9099-C40C66FF867C}">
                  <a14:compatExt spid="_x0000_s8609"/>
                </a:ext>
                <a:ext uri="{FF2B5EF4-FFF2-40B4-BE49-F238E27FC236}">
                  <a16:creationId xmlns:a16="http://schemas.microsoft.com/office/drawing/2014/main" id="{00000000-0008-0000-0200-0000A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0" name="Check Box 1442" hidden="1">
              <a:extLst>
                <a:ext uri="{63B3BB69-23CF-44E3-9099-C40C66FF867C}">
                  <a14:compatExt spid="_x0000_s8610"/>
                </a:ext>
                <a:ext uri="{FF2B5EF4-FFF2-40B4-BE49-F238E27FC236}">
                  <a16:creationId xmlns:a16="http://schemas.microsoft.com/office/drawing/2014/main" id="{00000000-0008-0000-0200-0000A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1" name="Check Box 1443" hidden="1">
              <a:extLst>
                <a:ext uri="{63B3BB69-23CF-44E3-9099-C40C66FF867C}">
                  <a14:compatExt spid="_x0000_s8611"/>
                </a:ext>
                <a:ext uri="{FF2B5EF4-FFF2-40B4-BE49-F238E27FC236}">
                  <a16:creationId xmlns:a16="http://schemas.microsoft.com/office/drawing/2014/main" id="{00000000-0008-0000-0200-0000A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2" name="Check Box 1444" hidden="1">
              <a:extLst>
                <a:ext uri="{63B3BB69-23CF-44E3-9099-C40C66FF867C}">
                  <a14:compatExt spid="_x0000_s8612"/>
                </a:ext>
                <a:ext uri="{FF2B5EF4-FFF2-40B4-BE49-F238E27FC236}">
                  <a16:creationId xmlns:a16="http://schemas.microsoft.com/office/drawing/2014/main" id="{00000000-0008-0000-0200-0000A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3" name="Check Box 1445" hidden="1">
              <a:extLst>
                <a:ext uri="{63B3BB69-23CF-44E3-9099-C40C66FF867C}">
                  <a14:compatExt spid="_x0000_s8613"/>
                </a:ext>
                <a:ext uri="{FF2B5EF4-FFF2-40B4-BE49-F238E27FC236}">
                  <a16:creationId xmlns:a16="http://schemas.microsoft.com/office/drawing/2014/main" id="{00000000-0008-0000-0200-0000A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4" name="Check Box 1446" hidden="1">
              <a:extLst>
                <a:ext uri="{63B3BB69-23CF-44E3-9099-C40C66FF867C}">
                  <a14:compatExt spid="_x0000_s8614"/>
                </a:ext>
                <a:ext uri="{FF2B5EF4-FFF2-40B4-BE49-F238E27FC236}">
                  <a16:creationId xmlns:a16="http://schemas.microsoft.com/office/drawing/2014/main" id="{00000000-0008-0000-0200-0000A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5" name="Check Box 1447" hidden="1">
              <a:extLst>
                <a:ext uri="{63B3BB69-23CF-44E3-9099-C40C66FF867C}">
                  <a14:compatExt spid="_x0000_s8615"/>
                </a:ext>
                <a:ext uri="{FF2B5EF4-FFF2-40B4-BE49-F238E27FC236}">
                  <a16:creationId xmlns:a16="http://schemas.microsoft.com/office/drawing/2014/main" id="{00000000-0008-0000-0200-0000A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6" name="Check Box 1448" hidden="1">
              <a:extLst>
                <a:ext uri="{63B3BB69-23CF-44E3-9099-C40C66FF867C}">
                  <a14:compatExt spid="_x0000_s8616"/>
                </a:ext>
                <a:ext uri="{FF2B5EF4-FFF2-40B4-BE49-F238E27FC236}">
                  <a16:creationId xmlns:a16="http://schemas.microsoft.com/office/drawing/2014/main" id="{00000000-0008-0000-0200-0000A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7" name="Check Box 1449" hidden="1">
              <a:extLst>
                <a:ext uri="{63B3BB69-23CF-44E3-9099-C40C66FF867C}">
                  <a14:compatExt spid="_x0000_s8617"/>
                </a:ext>
                <a:ext uri="{FF2B5EF4-FFF2-40B4-BE49-F238E27FC236}">
                  <a16:creationId xmlns:a16="http://schemas.microsoft.com/office/drawing/2014/main" id="{00000000-0008-0000-0200-0000A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8" name="Check Box 1450" hidden="1">
              <a:extLst>
                <a:ext uri="{63B3BB69-23CF-44E3-9099-C40C66FF867C}">
                  <a14:compatExt spid="_x0000_s8618"/>
                </a:ext>
                <a:ext uri="{FF2B5EF4-FFF2-40B4-BE49-F238E27FC236}">
                  <a16:creationId xmlns:a16="http://schemas.microsoft.com/office/drawing/2014/main" id="{00000000-0008-0000-0200-0000A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19" name="Check Box 1451" hidden="1">
              <a:extLst>
                <a:ext uri="{63B3BB69-23CF-44E3-9099-C40C66FF867C}">
                  <a14:compatExt spid="_x0000_s8619"/>
                </a:ext>
                <a:ext uri="{FF2B5EF4-FFF2-40B4-BE49-F238E27FC236}">
                  <a16:creationId xmlns:a16="http://schemas.microsoft.com/office/drawing/2014/main" id="{00000000-0008-0000-0200-0000A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0" name="Check Box 1452" hidden="1">
              <a:extLst>
                <a:ext uri="{63B3BB69-23CF-44E3-9099-C40C66FF867C}">
                  <a14:compatExt spid="_x0000_s8620"/>
                </a:ext>
                <a:ext uri="{FF2B5EF4-FFF2-40B4-BE49-F238E27FC236}">
                  <a16:creationId xmlns:a16="http://schemas.microsoft.com/office/drawing/2014/main" id="{00000000-0008-0000-0200-0000A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1" name="Check Box 1453" hidden="1">
              <a:extLst>
                <a:ext uri="{63B3BB69-23CF-44E3-9099-C40C66FF867C}">
                  <a14:compatExt spid="_x0000_s8621"/>
                </a:ext>
                <a:ext uri="{FF2B5EF4-FFF2-40B4-BE49-F238E27FC236}">
                  <a16:creationId xmlns:a16="http://schemas.microsoft.com/office/drawing/2014/main" id="{00000000-0008-0000-0200-0000A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2" name="Check Box 1454" hidden="1">
              <a:extLst>
                <a:ext uri="{63B3BB69-23CF-44E3-9099-C40C66FF867C}">
                  <a14:compatExt spid="_x0000_s8622"/>
                </a:ext>
                <a:ext uri="{FF2B5EF4-FFF2-40B4-BE49-F238E27FC236}">
                  <a16:creationId xmlns:a16="http://schemas.microsoft.com/office/drawing/2014/main" id="{00000000-0008-0000-0200-0000A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3" name="Check Box 1455" hidden="1">
              <a:extLst>
                <a:ext uri="{63B3BB69-23CF-44E3-9099-C40C66FF867C}">
                  <a14:compatExt spid="_x0000_s8623"/>
                </a:ext>
                <a:ext uri="{FF2B5EF4-FFF2-40B4-BE49-F238E27FC236}">
                  <a16:creationId xmlns:a16="http://schemas.microsoft.com/office/drawing/2014/main" id="{00000000-0008-0000-0200-0000A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4" name="Check Box 1456" hidden="1">
              <a:extLst>
                <a:ext uri="{63B3BB69-23CF-44E3-9099-C40C66FF867C}">
                  <a14:compatExt spid="_x0000_s8624"/>
                </a:ext>
                <a:ext uri="{FF2B5EF4-FFF2-40B4-BE49-F238E27FC236}">
                  <a16:creationId xmlns:a16="http://schemas.microsoft.com/office/drawing/2014/main" id="{00000000-0008-0000-0200-0000B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5" name="Check Box 1457" hidden="1">
              <a:extLst>
                <a:ext uri="{63B3BB69-23CF-44E3-9099-C40C66FF867C}">
                  <a14:compatExt spid="_x0000_s8625"/>
                </a:ext>
                <a:ext uri="{FF2B5EF4-FFF2-40B4-BE49-F238E27FC236}">
                  <a16:creationId xmlns:a16="http://schemas.microsoft.com/office/drawing/2014/main" id="{00000000-0008-0000-0200-0000B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6" name="Check Box 1458" hidden="1">
              <a:extLst>
                <a:ext uri="{63B3BB69-23CF-44E3-9099-C40C66FF867C}">
                  <a14:compatExt spid="_x0000_s8626"/>
                </a:ext>
                <a:ext uri="{FF2B5EF4-FFF2-40B4-BE49-F238E27FC236}">
                  <a16:creationId xmlns:a16="http://schemas.microsoft.com/office/drawing/2014/main" id="{00000000-0008-0000-0200-0000B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7" name="Check Box 1459" hidden="1">
              <a:extLst>
                <a:ext uri="{63B3BB69-23CF-44E3-9099-C40C66FF867C}">
                  <a14:compatExt spid="_x0000_s8627"/>
                </a:ext>
                <a:ext uri="{FF2B5EF4-FFF2-40B4-BE49-F238E27FC236}">
                  <a16:creationId xmlns:a16="http://schemas.microsoft.com/office/drawing/2014/main" id="{00000000-0008-0000-0200-0000B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8" name="Check Box 1460" hidden="1">
              <a:extLst>
                <a:ext uri="{63B3BB69-23CF-44E3-9099-C40C66FF867C}">
                  <a14:compatExt spid="_x0000_s8628"/>
                </a:ext>
                <a:ext uri="{FF2B5EF4-FFF2-40B4-BE49-F238E27FC236}">
                  <a16:creationId xmlns:a16="http://schemas.microsoft.com/office/drawing/2014/main" id="{00000000-0008-0000-0200-0000B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29" name="Check Box 1461" hidden="1">
              <a:extLst>
                <a:ext uri="{63B3BB69-23CF-44E3-9099-C40C66FF867C}">
                  <a14:compatExt spid="_x0000_s8629"/>
                </a:ext>
                <a:ext uri="{FF2B5EF4-FFF2-40B4-BE49-F238E27FC236}">
                  <a16:creationId xmlns:a16="http://schemas.microsoft.com/office/drawing/2014/main" id="{00000000-0008-0000-0200-0000B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100</xdr:row>
          <xdr:rowOff>12700</xdr:rowOff>
        </xdr:from>
        <xdr:to>
          <xdr:col>4</xdr:col>
          <xdr:colOff>279400</xdr:colOff>
          <xdr:row>100</xdr:row>
          <xdr:rowOff>177800</xdr:rowOff>
        </xdr:to>
        <xdr:sp macro="" textlink="">
          <xdr:nvSpPr>
            <xdr:cNvPr id="8630" name="Check Box 1462" hidden="1">
              <a:extLst>
                <a:ext uri="{63B3BB69-23CF-44E3-9099-C40C66FF867C}">
                  <a14:compatExt spid="_x0000_s8630"/>
                </a:ext>
                <a:ext uri="{FF2B5EF4-FFF2-40B4-BE49-F238E27FC236}">
                  <a16:creationId xmlns:a16="http://schemas.microsoft.com/office/drawing/2014/main" id="{00000000-0008-0000-0200-0000B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1" name="Check Box 1463" hidden="1">
              <a:extLst>
                <a:ext uri="{63B3BB69-23CF-44E3-9099-C40C66FF867C}">
                  <a14:compatExt spid="_x0000_s8631"/>
                </a:ext>
                <a:ext uri="{FF2B5EF4-FFF2-40B4-BE49-F238E27FC236}">
                  <a16:creationId xmlns:a16="http://schemas.microsoft.com/office/drawing/2014/main" id="{00000000-0008-0000-0200-0000B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2" name="Check Box 1464" hidden="1">
              <a:extLst>
                <a:ext uri="{63B3BB69-23CF-44E3-9099-C40C66FF867C}">
                  <a14:compatExt spid="_x0000_s8632"/>
                </a:ext>
                <a:ext uri="{FF2B5EF4-FFF2-40B4-BE49-F238E27FC236}">
                  <a16:creationId xmlns:a16="http://schemas.microsoft.com/office/drawing/2014/main" id="{00000000-0008-0000-0200-0000B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3" name="Check Box 1465" hidden="1">
              <a:extLst>
                <a:ext uri="{63B3BB69-23CF-44E3-9099-C40C66FF867C}">
                  <a14:compatExt spid="_x0000_s8633"/>
                </a:ext>
                <a:ext uri="{FF2B5EF4-FFF2-40B4-BE49-F238E27FC236}">
                  <a16:creationId xmlns:a16="http://schemas.microsoft.com/office/drawing/2014/main" id="{00000000-0008-0000-0200-0000B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4" name="Check Box 1466" hidden="1">
              <a:extLst>
                <a:ext uri="{63B3BB69-23CF-44E3-9099-C40C66FF867C}">
                  <a14:compatExt spid="_x0000_s8634"/>
                </a:ext>
                <a:ext uri="{FF2B5EF4-FFF2-40B4-BE49-F238E27FC236}">
                  <a16:creationId xmlns:a16="http://schemas.microsoft.com/office/drawing/2014/main" id="{00000000-0008-0000-0200-0000B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5" name="Check Box 1467" hidden="1">
              <a:extLst>
                <a:ext uri="{63B3BB69-23CF-44E3-9099-C40C66FF867C}">
                  <a14:compatExt spid="_x0000_s8635"/>
                </a:ext>
                <a:ext uri="{FF2B5EF4-FFF2-40B4-BE49-F238E27FC236}">
                  <a16:creationId xmlns:a16="http://schemas.microsoft.com/office/drawing/2014/main" id="{00000000-0008-0000-0200-0000B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6" name="Check Box 1468" hidden="1">
              <a:extLst>
                <a:ext uri="{63B3BB69-23CF-44E3-9099-C40C66FF867C}">
                  <a14:compatExt spid="_x0000_s8636"/>
                </a:ext>
                <a:ext uri="{FF2B5EF4-FFF2-40B4-BE49-F238E27FC236}">
                  <a16:creationId xmlns:a16="http://schemas.microsoft.com/office/drawing/2014/main" id="{00000000-0008-0000-0200-0000B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7" name="Check Box 1469" hidden="1">
              <a:extLst>
                <a:ext uri="{63B3BB69-23CF-44E3-9099-C40C66FF867C}">
                  <a14:compatExt spid="_x0000_s8637"/>
                </a:ext>
                <a:ext uri="{FF2B5EF4-FFF2-40B4-BE49-F238E27FC236}">
                  <a16:creationId xmlns:a16="http://schemas.microsoft.com/office/drawing/2014/main" id="{00000000-0008-0000-0200-0000B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8" name="Check Box 1470" hidden="1">
              <a:extLst>
                <a:ext uri="{63B3BB69-23CF-44E3-9099-C40C66FF867C}">
                  <a14:compatExt spid="_x0000_s8638"/>
                </a:ext>
                <a:ext uri="{FF2B5EF4-FFF2-40B4-BE49-F238E27FC236}">
                  <a16:creationId xmlns:a16="http://schemas.microsoft.com/office/drawing/2014/main" id="{00000000-0008-0000-0200-0000B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39" name="Check Box 1471" hidden="1">
              <a:extLst>
                <a:ext uri="{63B3BB69-23CF-44E3-9099-C40C66FF867C}">
                  <a14:compatExt spid="_x0000_s8639"/>
                </a:ext>
                <a:ext uri="{FF2B5EF4-FFF2-40B4-BE49-F238E27FC236}">
                  <a16:creationId xmlns:a16="http://schemas.microsoft.com/office/drawing/2014/main" id="{00000000-0008-0000-0200-0000B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0" name="Check Box 1472" hidden="1">
              <a:extLst>
                <a:ext uri="{63B3BB69-23CF-44E3-9099-C40C66FF867C}">
                  <a14:compatExt spid="_x0000_s8640"/>
                </a:ext>
                <a:ext uri="{FF2B5EF4-FFF2-40B4-BE49-F238E27FC236}">
                  <a16:creationId xmlns:a16="http://schemas.microsoft.com/office/drawing/2014/main" id="{00000000-0008-0000-0200-0000C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1" name="Check Box 1473" hidden="1">
              <a:extLst>
                <a:ext uri="{63B3BB69-23CF-44E3-9099-C40C66FF867C}">
                  <a14:compatExt spid="_x0000_s8641"/>
                </a:ext>
                <a:ext uri="{FF2B5EF4-FFF2-40B4-BE49-F238E27FC236}">
                  <a16:creationId xmlns:a16="http://schemas.microsoft.com/office/drawing/2014/main" id="{00000000-0008-0000-0200-0000C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2" name="Check Box 1474" hidden="1">
              <a:extLst>
                <a:ext uri="{63B3BB69-23CF-44E3-9099-C40C66FF867C}">
                  <a14:compatExt spid="_x0000_s8642"/>
                </a:ext>
                <a:ext uri="{FF2B5EF4-FFF2-40B4-BE49-F238E27FC236}">
                  <a16:creationId xmlns:a16="http://schemas.microsoft.com/office/drawing/2014/main" id="{00000000-0008-0000-0200-0000C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3" name="Check Box 1475" hidden="1">
              <a:extLst>
                <a:ext uri="{63B3BB69-23CF-44E3-9099-C40C66FF867C}">
                  <a14:compatExt spid="_x0000_s8643"/>
                </a:ext>
                <a:ext uri="{FF2B5EF4-FFF2-40B4-BE49-F238E27FC236}">
                  <a16:creationId xmlns:a16="http://schemas.microsoft.com/office/drawing/2014/main" id="{00000000-0008-0000-0200-0000C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4" name="Check Box 1476" hidden="1">
              <a:extLst>
                <a:ext uri="{63B3BB69-23CF-44E3-9099-C40C66FF867C}">
                  <a14:compatExt spid="_x0000_s8644"/>
                </a:ext>
                <a:ext uri="{FF2B5EF4-FFF2-40B4-BE49-F238E27FC236}">
                  <a16:creationId xmlns:a16="http://schemas.microsoft.com/office/drawing/2014/main" id="{00000000-0008-0000-0200-0000C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5" name="Check Box 1477" hidden="1">
              <a:extLst>
                <a:ext uri="{63B3BB69-23CF-44E3-9099-C40C66FF867C}">
                  <a14:compatExt spid="_x0000_s8645"/>
                </a:ext>
                <a:ext uri="{FF2B5EF4-FFF2-40B4-BE49-F238E27FC236}">
                  <a16:creationId xmlns:a16="http://schemas.microsoft.com/office/drawing/2014/main" id="{00000000-0008-0000-0200-0000C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6" name="Check Box 1478" hidden="1">
              <a:extLst>
                <a:ext uri="{63B3BB69-23CF-44E3-9099-C40C66FF867C}">
                  <a14:compatExt spid="_x0000_s8646"/>
                </a:ext>
                <a:ext uri="{FF2B5EF4-FFF2-40B4-BE49-F238E27FC236}">
                  <a16:creationId xmlns:a16="http://schemas.microsoft.com/office/drawing/2014/main" id="{00000000-0008-0000-0200-0000C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7" name="Check Box 1479" hidden="1">
              <a:extLst>
                <a:ext uri="{63B3BB69-23CF-44E3-9099-C40C66FF867C}">
                  <a14:compatExt spid="_x0000_s8647"/>
                </a:ext>
                <a:ext uri="{FF2B5EF4-FFF2-40B4-BE49-F238E27FC236}">
                  <a16:creationId xmlns:a16="http://schemas.microsoft.com/office/drawing/2014/main" id="{00000000-0008-0000-0200-0000C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8" name="Check Box 1480" hidden="1">
              <a:extLst>
                <a:ext uri="{63B3BB69-23CF-44E3-9099-C40C66FF867C}">
                  <a14:compatExt spid="_x0000_s8648"/>
                </a:ext>
                <a:ext uri="{FF2B5EF4-FFF2-40B4-BE49-F238E27FC236}">
                  <a16:creationId xmlns:a16="http://schemas.microsoft.com/office/drawing/2014/main" id="{00000000-0008-0000-0200-0000C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49" name="Check Box 1481" hidden="1">
              <a:extLst>
                <a:ext uri="{63B3BB69-23CF-44E3-9099-C40C66FF867C}">
                  <a14:compatExt spid="_x0000_s8649"/>
                </a:ext>
                <a:ext uri="{FF2B5EF4-FFF2-40B4-BE49-F238E27FC236}">
                  <a16:creationId xmlns:a16="http://schemas.microsoft.com/office/drawing/2014/main" id="{00000000-0008-0000-0200-0000C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0" name="Check Box 1482" hidden="1">
              <a:extLst>
                <a:ext uri="{63B3BB69-23CF-44E3-9099-C40C66FF867C}">
                  <a14:compatExt spid="_x0000_s8650"/>
                </a:ext>
                <a:ext uri="{FF2B5EF4-FFF2-40B4-BE49-F238E27FC236}">
                  <a16:creationId xmlns:a16="http://schemas.microsoft.com/office/drawing/2014/main" id="{00000000-0008-0000-0200-0000C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1" name="Check Box 1483" hidden="1">
              <a:extLst>
                <a:ext uri="{63B3BB69-23CF-44E3-9099-C40C66FF867C}">
                  <a14:compatExt spid="_x0000_s8651"/>
                </a:ext>
                <a:ext uri="{FF2B5EF4-FFF2-40B4-BE49-F238E27FC236}">
                  <a16:creationId xmlns:a16="http://schemas.microsoft.com/office/drawing/2014/main" id="{00000000-0008-0000-0200-0000C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2" name="Check Box 1484" hidden="1">
              <a:extLst>
                <a:ext uri="{63B3BB69-23CF-44E3-9099-C40C66FF867C}">
                  <a14:compatExt spid="_x0000_s8652"/>
                </a:ext>
                <a:ext uri="{FF2B5EF4-FFF2-40B4-BE49-F238E27FC236}">
                  <a16:creationId xmlns:a16="http://schemas.microsoft.com/office/drawing/2014/main" id="{00000000-0008-0000-0200-0000C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3" name="Check Box 1485" hidden="1">
              <a:extLst>
                <a:ext uri="{63B3BB69-23CF-44E3-9099-C40C66FF867C}">
                  <a14:compatExt spid="_x0000_s8653"/>
                </a:ext>
                <a:ext uri="{FF2B5EF4-FFF2-40B4-BE49-F238E27FC236}">
                  <a16:creationId xmlns:a16="http://schemas.microsoft.com/office/drawing/2014/main" id="{00000000-0008-0000-0200-0000C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4" name="Check Box 1486" hidden="1">
              <a:extLst>
                <a:ext uri="{63B3BB69-23CF-44E3-9099-C40C66FF867C}">
                  <a14:compatExt spid="_x0000_s8654"/>
                </a:ext>
                <a:ext uri="{FF2B5EF4-FFF2-40B4-BE49-F238E27FC236}">
                  <a16:creationId xmlns:a16="http://schemas.microsoft.com/office/drawing/2014/main" id="{00000000-0008-0000-0200-0000C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5" name="Check Box 1487" hidden="1">
              <a:extLst>
                <a:ext uri="{63B3BB69-23CF-44E3-9099-C40C66FF867C}">
                  <a14:compatExt spid="_x0000_s8655"/>
                </a:ext>
                <a:ext uri="{FF2B5EF4-FFF2-40B4-BE49-F238E27FC236}">
                  <a16:creationId xmlns:a16="http://schemas.microsoft.com/office/drawing/2014/main" id="{00000000-0008-0000-0200-0000C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6" name="Check Box 1488" hidden="1">
              <a:extLst>
                <a:ext uri="{63B3BB69-23CF-44E3-9099-C40C66FF867C}">
                  <a14:compatExt spid="_x0000_s8656"/>
                </a:ext>
                <a:ext uri="{FF2B5EF4-FFF2-40B4-BE49-F238E27FC236}">
                  <a16:creationId xmlns:a16="http://schemas.microsoft.com/office/drawing/2014/main" id="{00000000-0008-0000-0200-0000D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7" name="Check Box 1489" hidden="1">
              <a:extLst>
                <a:ext uri="{63B3BB69-23CF-44E3-9099-C40C66FF867C}">
                  <a14:compatExt spid="_x0000_s8657"/>
                </a:ext>
                <a:ext uri="{FF2B5EF4-FFF2-40B4-BE49-F238E27FC236}">
                  <a16:creationId xmlns:a16="http://schemas.microsoft.com/office/drawing/2014/main" id="{00000000-0008-0000-0200-0000D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8" name="Check Box 1490" hidden="1">
              <a:extLst>
                <a:ext uri="{63B3BB69-23CF-44E3-9099-C40C66FF867C}">
                  <a14:compatExt spid="_x0000_s8658"/>
                </a:ext>
                <a:ext uri="{FF2B5EF4-FFF2-40B4-BE49-F238E27FC236}">
                  <a16:creationId xmlns:a16="http://schemas.microsoft.com/office/drawing/2014/main" id="{00000000-0008-0000-0200-0000D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59" name="Check Box 1491" hidden="1">
              <a:extLst>
                <a:ext uri="{63B3BB69-23CF-44E3-9099-C40C66FF867C}">
                  <a14:compatExt spid="_x0000_s8659"/>
                </a:ext>
                <a:ext uri="{FF2B5EF4-FFF2-40B4-BE49-F238E27FC236}">
                  <a16:creationId xmlns:a16="http://schemas.microsoft.com/office/drawing/2014/main" id="{00000000-0008-0000-0200-0000D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0" name="Check Box 1492" hidden="1">
              <a:extLst>
                <a:ext uri="{63B3BB69-23CF-44E3-9099-C40C66FF867C}">
                  <a14:compatExt spid="_x0000_s8660"/>
                </a:ext>
                <a:ext uri="{FF2B5EF4-FFF2-40B4-BE49-F238E27FC236}">
                  <a16:creationId xmlns:a16="http://schemas.microsoft.com/office/drawing/2014/main" id="{00000000-0008-0000-0200-0000D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1" name="Check Box 1493" hidden="1">
              <a:extLst>
                <a:ext uri="{63B3BB69-23CF-44E3-9099-C40C66FF867C}">
                  <a14:compatExt spid="_x0000_s8661"/>
                </a:ext>
                <a:ext uri="{FF2B5EF4-FFF2-40B4-BE49-F238E27FC236}">
                  <a16:creationId xmlns:a16="http://schemas.microsoft.com/office/drawing/2014/main" id="{00000000-0008-0000-0200-0000D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2" name="Check Box 1494" hidden="1">
              <a:extLst>
                <a:ext uri="{63B3BB69-23CF-44E3-9099-C40C66FF867C}">
                  <a14:compatExt spid="_x0000_s8662"/>
                </a:ext>
                <a:ext uri="{FF2B5EF4-FFF2-40B4-BE49-F238E27FC236}">
                  <a16:creationId xmlns:a16="http://schemas.microsoft.com/office/drawing/2014/main" id="{00000000-0008-0000-0200-0000D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3" name="Check Box 1495" hidden="1">
              <a:extLst>
                <a:ext uri="{63B3BB69-23CF-44E3-9099-C40C66FF867C}">
                  <a14:compatExt spid="_x0000_s8663"/>
                </a:ext>
                <a:ext uri="{FF2B5EF4-FFF2-40B4-BE49-F238E27FC236}">
                  <a16:creationId xmlns:a16="http://schemas.microsoft.com/office/drawing/2014/main" id="{00000000-0008-0000-0200-0000D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4" name="Check Box 1496" hidden="1">
              <a:extLst>
                <a:ext uri="{63B3BB69-23CF-44E3-9099-C40C66FF867C}">
                  <a14:compatExt spid="_x0000_s8664"/>
                </a:ext>
                <a:ext uri="{FF2B5EF4-FFF2-40B4-BE49-F238E27FC236}">
                  <a16:creationId xmlns:a16="http://schemas.microsoft.com/office/drawing/2014/main" id="{00000000-0008-0000-0200-0000D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5" name="Check Box 1497" hidden="1">
              <a:extLst>
                <a:ext uri="{63B3BB69-23CF-44E3-9099-C40C66FF867C}">
                  <a14:compatExt spid="_x0000_s8665"/>
                </a:ext>
                <a:ext uri="{FF2B5EF4-FFF2-40B4-BE49-F238E27FC236}">
                  <a16:creationId xmlns:a16="http://schemas.microsoft.com/office/drawing/2014/main" id="{00000000-0008-0000-0200-0000D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6" name="Check Box 1498" hidden="1">
              <a:extLst>
                <a:ext uri="{63B3BB69-23CF-44E3-9099-C40C66FF867C}">
                  <a14:compatExt spid="_x0000_s8666"/>
                </a:ext>
                <a:ext uri="{FF2B5EF4-FFF2-40B4-BE49-F238E27FC236}">
                  <a16:creationId xmlns:a16="http://schemas.microsoft.com/office/drawing/2014/main" id="{00000000-0008-0000-0200-0000D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7" name="Check Box 1499" hidden="1">
              <a:extLst>
                <a:ext uri="{63B3BB69-23CF-44E3-9099-C40C66FF867C}">
                  <a14:compatExt spid="_x0000_s8667"/>
                </a:ext>
                <a:ext uri="{FF2B5EF4-FFF2-40B4-BE49-F238E27FC236}">
                  <a16:creationId xmlns:a16="http://schemas.microsoft.com/office/drawing/2014/main" id="{00000000-0008-0000-0200-0000D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101</xdr:row>
          <xdr:rowOff>12700</xdr:rowOff>
        </xdr:from>
        <xdr:to>
          <xdr:col>4</xdr:col>
          <xdr:colOff>279400</xdr:colOff>
          <xdr:row>101</xdr:row>
          <xdr:rowOff>177800</xdr:rowOff>
        </xdr:to>
        <xdr:sp macro="" textlink="">
          <xdr:nvSpPr>
            <xdr:cNvPr id="8668" name="Check Box 1500" hidden="1">
              <a:extLst>
                <a:ext uri="{63B3BB69-23CF-44E3-9099-C40C66FF867C}">
                  <a14:compatExt spid="_x0000_s8668"/>
                </a:ext>
                <a:ext uri="{FF2B5EF4-FFF2-40B4-BE49-F238E27FC236}">
                  <a16:creationId xmlns:a16="http://schemas.microsoft.com/office/drawing/2014/main" id="{00000000-0008-0000-0200-0000D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69" name="Check Box 1501" hidden="1">
              <a:extLst>
                <a:ext uri="{63B3BB69-23CF-44E3-9099-C40C66FF867C}">
                  <a14:compatExt spid="_x0000_s8669"/>
                </a:ext>
                <a:ext uri="{FF2B5EF4-FFF2-40B4-BE49-F238E27FC236}">
                  <a16:creationId xmlns:a16="http://schemas.microsoft.com/office/drawing/2014/main" id="{00000000-0008-0000-0200-0000D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0" name="Check Box 1502" hidden="1">
              <a:extLst>
                <a:ext uri="{63B3BB69-23CF-44E3-9099-C40C66FF867C}">
                  <a14:compatExt spid="_x0000_s8670"/>
                </a:ext>
                <a:ext uri="{FF2B5EF4-FFF2-40B4-BE49-F238E27FC236}">
                  <a16:creationId xmlns:a16="http://schemas.microsoft.com/office/drawing/2014/main" id="{00000000-0008-0000-0200-0000D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1" name="Check Box 1503" hidden="1">
              <a:extLst>
                <a:ext uri="{63B3BB69-23CF-44E3-9099-C40C66FF867C}">
                  <a14:compatExt spid="_x0000_s8671"/>
                </a:ext>
                <a:ext uri="{FF2B5EF4-FFF2-40B4-BE49-F238E27FC236}">
                  <a16:creationId xmlns:a16="http://schemas.microsoft.com/office/drawing/2014/main" id="{00000000-0008-0000-0200-0000D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2" name="Check Box 1504" hidden="1">
              <a:extLst>
                <a:ext uri="{63B3BB69-23CF-44E3-9099-C40C66FF867C}">
                  <a14:compatExt spid="_x0000_s8672"/>
                </a:ext>
                <a:ext uri="{FF2B5EF4-FFF2-40B4-BE49-F238E27FC236}">
                  <a16:creationId xmlns:a16="http://schemas.microsoft.com/office/drawing/2014/main" id="{00000000-0008-0000-0200-0000E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3" name="Check Box 1505" hidden="1">
              <a:extLst>
                <a:ext uri="{63B3BB69-23CF-44E3-9099-C40C66FF867C}">
                  <a14:compatExt spid="_x0000_s8673"/>
                </a:ext>
                <a:ext uri="{FF2B5EF4-FFF2-40B4-BE49-F238E27FC236}">
                  <a16:creationId xmlns:a16="http://schemas.microsoft.com/office/drawing/2014/main" id="{00000000-0008-0000-0200-0000E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4" name="Check Box 1506" hidden="1">
              <a:extLst>
                <a:ext uri="{63B3BB69-23CF-44E3-9099-C40C66FF867C}">
                  <a14:compatExt spid="_x0000_s8674"/>
                </a:ext>
                <a:ext uri="{FF2B5EF4-FFF2-40B4-BE49-F238E27FC236}">
                  <a16:creationId xmlns:a16="http://schemas.microsoft.com/office/drawing/2014/main" id="{00000000-0008-0000-0200-0000E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5" name="Check Box 1507" hidden="1">
              <a:extLst>
                <a:ext uri="{63B3BB69-23CF-44E3-9099-C40C66FF867C}">
                  <a14:compatExt spid="_x0000_s8675"/>
                </a:ext>
                <a:ext uri="{FF2B5EF4-FFF2-40B4-BE49-F238E27FC236}">
                  <a16:creationId xmlns:a16="http://schemas.microsoft.com/office/drawing/2014/main" id="{00000000-0008-0000-0200-0000E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6" name="Check Box 1508" hidden="1">
              <a:extLst>
                <a:ext uri="{63B3BB69-23CF-44E3-9099-C40C66FF867C}">
                  <a14:compatExt spid="_x0000_s8676"/>
                </a:ext>
                <a:ext uri="{FF2B5EF4-FFF2-40B4-BE49-F238E27FC236}">
                  <a16:creationId xmlns:a16="http://schemas.microsoft.com/office/drawing/2014/main" id="{00000000-0008-0000-0200-0000E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7" name="Check Box 1509" hidden="1">
              <a:extLst>
                <a:ext uri="{63B3BB69-23CF-44E3-9099-C40C66FF867C}">
                  <a14:compatExt spid="_x0000_s8677"/>
                </a:ext>
                <a:ext uri="{FF2B5EF4-FFF2-40B4-BE49-F238E27FC236}">
                  <a16:creationId xmlns:a16="http://schemas.microsoft.com/office/drawing/2014/main" id="{00000000-0008-0000-0200-0000E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8" name="Check Box 1510" hidden="1">
              <a:extLst>
                <a:ext uri="{63B3BB69-23CF-44E3-9099-C40C66FF867C}">
                  <a14:compatExt spid="_x0000_s8678"/>
                </a:ext>
                <a:ext uri="{FF2B5EF4-FFF2-40B4-BE49-F238E27FC236}">
                  <a16:creationId xmlns:a16="http://schemas.microsoft.com/office/drawing/2014/main" id="{00000000-0008-0000-0200-0000E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79" name="Check Box 1511" hidden="1">
              <a:extLst>
                <a:ext uri="{63B3BB69-23CF-44E3-9099-C40C66FF867C}">
                  <a14:compatExt spid="_x0000_s8679"/>
                </a:ext>
                <a:ext uri="{FF2B5EF4-FFF2-40B4-BE49-F238E27FC236}">
                  <a16:creationId xmlns:a16="http://schemas.microsoft.com/office/drawing/2014/main" id="{00000000-0008-0000-0200-0000E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0" name="Check Box 1512" hidden="1">
              <a:extLst>
                <a:ext uri="{63B3BB69-23CF-44E3-9099-C40C66FF867C}">
                  <a14:compatExt spid="_x0000_s8680"/>
                </a:ext>
                <a:ext uri="{FF2B5EF4-FFF2-40B4-BE49-F238E27FC236}">
                  <a16:creationId xmlns:a16="http://schemas.microsoft.com/office/drawing/2014/main" id="{00000000-0008-0000-0200-0000E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1" name="Check Box 1513" hidden="1">
              <a:extLst>
                <a:ext uri="{63B3BB69-23CF-44E3-9099-C40C66FF867C}">
                  <a14:compatExt spid="_x0000_s8681"/>
                </a:ext>
                <a:ext uri="{FF2B5EF4-FFF2-40B4-BE49-F238E27FC236}">
                  <a16:creationId xmlns:a16="http://schemas.microsoft.com/office/drawing/2014/main" id="{00000000-0008-0000-0200-0000E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2" name="Check Box 1514" hidden="1">
              <a:extLst>
                <a:ext uri="{63B3BB69-23CF-44E3-9099-C40C66FF867C}">
                  <a14:compatExt spid="_x0000_s8682"/>
                </a:ext>
                <a:ext uri="{FF2B5EF4-FFF2-40B4-BE49-F238E27FC236}">
                  <a16:creationId xmlns:a16="http://schemas.microsoft.com/office/drawing/2014/main" id="{00000000-0008-0000-0200-0000E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3" name="Check Box 1515" hidden="1">
              <a:extLst>
                <a:ext uri="{63B3BB69-23CF-44E3-9099-C40C66FF867C}">
                  <a14:compatExt spid="_x0000_s8683"/>
                </a:ext>
                <a:ext uri="{FF2B5EF4-FFF2-40B4-BE49-F238E27FC236}">
                  <a16:creationId xmlns:a16="http://schemas.microsoft.com/office/drawing/2014/main" id="{00000000-0008-0000-0200-0000E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4" name="Check Box 1516" hidden="1">
              <a:extLst>
                <a:ext uri="{63B3BB69-23CF-44E3-9099-C40C66FF867C}">
                  <a14:compatExt spid="_x0000_s8684"/>
                </a:ext>
                <a:ext uri="{FF2B5EF4-FFF2-40B4-BE49-F238E27FC236}">
                  <a16:creationId xmlns:a16="http://schemas.microsoft.com/office/drawing/2014/main" id="{00000000-0008-0000-0200-0000E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5" name="Check Box 1517" hidden="1">
              <a:extLst>
                <a:ext uri="{63B3BB69-23CF-44E3-9099-C40C66FF867C}">
                  <a14:compatExt spid="_x0000_s8685"/>
                </a:ext>
                <a:ext uri="{FF2B5EF4-FFF2-40B4-BE49-F238E27FC236}">
                  <a16:creationId xmlns:a16="http://schemas.microsoft.com/office/drawing/2014/main" id="{00000000-0008-0000-0200-0000E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6" name="Check Box 1518" hidden="1">
              <a:extLst>
                <a:ext uri="{63B3BB69-23CF-44E3-9099-C40C66FF867C}">
                  <a14:compatExt spid="_x0000_s8686"/>
                </a:ext>
                <a:ext uri="{FF2B5EF4-FFF2-40B4-BE49-F238E27FC236}">
                  <a16:creationId xmlns:a16="http://schemas.microsoft.com/office/drawing/2014/main" id="{00000000-0008-0000-0200-0000E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7" name="Check Box 1519" hidden="1">
              <a:extLst>
                <a:ext uri="{63B3BB69-23CF-44E3-9099-C40C66FF867C}">
                  <a14:compatExt spid="_x0000_s8687"/>
                </a:ext>
                <a:ext uri="{FF2B5EF4-FFF2-40B4-BE49-F238E27FC236}">
                  <a16:creationId xmlns:a16="http://schemas.microsoft.com/office/drawing/2014/main" id="{00000000-0008-0000-0200-0000E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8" name="Check Box 1520" hidden="1">
              <a:extLst>
                <a:ext uri="{63B3BB69-23CF-44E3-9099-C40C66FF867C}">
                  <a14:compatExt spid="_x0000_s8688"/>
                </a:ext>
                <a:ext uri="{FF2B5EF4-FFF2-40B4-BE49-F238E27FC236}">
                  <a16:creationId xmlns:a16="http://schemas.microsoft.com/office/drawing/2014/main" id="{00000000-0008-0000-0200-0000F0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89" name="Check Box 1521" hidden="1">
              <a:extLst>
                <a:ext uri="{63B3BB69-23CF-44E3-9099-C40C66FF867C}">
                  <a14:compatExt spid="_x0000_s8689"/>
                </a:ext>
                <a:ext uri="{FF2B5EF4-FFF2-40B4-BE49-F238E27FC236}">
                  <a16:creationId xmlns:a16="http://schemas.microsoft.com/office/drawing/2014/main" id="{00000000-0008-0000-0200-0000F1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0" name="Check Box 1522" hidden="1">
              <a:extLst>
                <a:ext uri="{63B3BB69-23CF-44E3-9099-C40C66FF867C}">
                  <a14:compatExt spid="_x0000_s8690"/>
                </a:ext>
                <a:ext uri="{FF2B5EF4-FFF2-40B4-BE49-F238E27FC236}">
                  <a16:creationId xmlns:a16="http://schemas.microsoft.com/office/drawing/2014/main" id="{00000000-0008-0000-0200-0000F2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1" name="Check Box 1523" hidden="1">
              <a:extLst>
                <a:ext uri="{63B3BB69-23CF-44E3-9099-C40C66FF867C}">
                  <a14:compatExt spid="_x0000_s8691"/>
                </a:ext>
                <a:ext uri="{FF2B5EF4-FFF2-40B4-BE49-F238E27FC236}">
                  <a16:creationId xmlns:a16="http://schemas.microsoft.com/office/drawing/2014/main" id="{00000000-0008-0000-0200-0000F3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2" name="Check Box 1524" hidden="1">
              <a:extLst>
                <a:ext uri="{63B3BB69-23CF-44E3-9099-C40C66FF867C}">
                  <a14:compatExt spid="_x0000_s8692"/>
                </a:ext>
                <a:ext uri="{FF2B5EF4-FFF2-40B4-BE49-F238E27FC236}">
                  <a16:creationId xmlns:a16="http://schemas.microsoft.com/office/drawing/2014/main" id="{00000000-0008-0000-0200-0000F4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3" name="Check Box 1525" hidden="1">
              <a:extLst>
                <a:ext uri="{63B3BB69-23CF-44E3-9099-C40C66FF867C}">
                  <a14:compatExt spid="_x0000_s8693"/>
                </a:ext>
                <a:ext uri="{FF2B5EF4-FFF2-40B4-BE49-F238E27FC236}">
                  <a16:creationId xmlns:a16="http://schemas.microsoft.com/office/drawing/2014/main" id="{00000000-0008-0000-0200-0000F5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4" name="Check Box 1526" hidden="1">
              <a:extLst>
                <a:ext uri="{63B3BB69-23CF-44E3-9099-C40C66FF867C}">
                  <a14:compatExt spid="_x0000_s8694"/>
                </a:ext>
                <a:ext uri="{FF2B5EF4-FFF2-40B4-BE49-F238E27FC236}">
                  <a16:creationId xmlns:a16="http://schemas.microsoft.com/office/drawing/2014/main" id="{00000000-0008-0000-0200-0000F6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5" name="Check Box 1527" hidden="1">
              <a:extLst>
                <a:ext uri="{63B3BB69-23CF-44E3-9099-C40C66FF867C}">
                  <a14:compatExt spid="_x0000_s8695"/>
                </a:ext>
                <a:ext uri="{FF2B5EF4-FFF2-40B4-BE49-F238E27FC236}">
                  <a16:creationId xmlns:a16="http://schemas.microsoft.com/office/drawing/2014/main" id="{00000000-0008-0000-0200-0000F7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6" name="Check Box 1528" hidden="1">
              <a:extLst>
                <a:ext uri="{63B3BB69-23CF-44E3-9099-C40C66FF867C}">
                  <a14:compatExt spid="_x0000_s8696"/>
                </a:ext>
                <a:ext uri="{FF2B5EF4-FFF2-40B4-BE49-F238E27FC236}">
                  <a16:creationId xmlns:a16="http://schemas.microsoft.com/office/drawing/2014/main" id="{00000000-0008-0000-0200-0000F8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7" name="Check Box 1529" hidden="1">
              <a:extLst>
                <a:ext uri="{63B3BB69-23CF-44E3-9099-C40C66FF867C}">
                  <a14:compatExt spid="_x0000_s8697"/>
                </a:ext>
                <a:ext uri="{FF2B5EF4-FFF2-40B4-BE49-F238E27FC236}">
                  <a16:creationId xmlns:a16="http://schemas.microsoft.com/office/drawing/2014/main" id="{00000000-0008-0000-0200-0000F9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8" name="Check Box 1530" hidden="1">
              <a:extLst>
                <a:ext uri="{63B3BB69-23CF-44E3-9099-C40C66FF867C}">
                  <a14:compatExt spid="_x0000_s8698"/>
                </a:ext>
                <a:ext uri="{FF2B5EF4-FFF2-40B4-BE49-F238E27FC236}">
                  <a16:creationId xmlns:a16="http://schemas.microsoft.com/office/drawing/2014/main" id="{00000000-0008-0000-0200-0000FA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699" name="Check Box 1531" hidden="1">
              <a:extLst>
                <a:ext uri="{63B3BB69-23CF-44E3-9099-C40C66FF867C}">
                  <a14:compatExt spid="_x0000_s8699"/>
                </a:ext>
                <a:ext uri="{FF2B5EF4-FFF2-40B4-BE49-F238E27FC236}">
                  <a16:creationId xmlns:a16="http://schemas.microsoft.com/office/drawing/2014/main" id="{00000000-0008-0000-0200-0000FB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0" name="Check Box 1532" hidden="1">
              <a:extLst>
                <a:ext uri="{63B3BB69-23CF-44E3-9099-C40C66FF867C}">
                  <a14:compatExt spid="_x0000_s8700"/>
                </a:ext>
                <a:ext uri="{FF2B5EF4-FFF2-40B4-BE49-F238E27FC236}">
                  <a16:creationId xmlns:a16="http://schemas.microsoft.com/office/drawing/2014/main" id="{00000000-0008-0000-0200-0000FC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1" name="Check Box 1533" hidden="1">
              <a:extLst>
                <a:ext uri="{63B3BB69-23CF-44E3-9099-C40C66FF867C}">
                  <a14:compatExt spid="_x0000_s8701"/>
                </a:ext>
                <a:ext uri="{FF2B5EF4-FFF2-40B4-BE49-F238E27FC236}">
                  <a16:creationId xmlns:a16="http://schemas.microsoft.com/office/drawing/2014/main" id="{00000000-0008-0000-0200-0000FD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2" name="Check Box 1534" hidden="1">
              <a:extLst>
                <a:ext uri="{63B3BB69-23CF-44E3-9099-C40C66FF867C}">
                  <a14:compatExt spid="_x0000_s8702"/>
                </a:ext>
                <a:ext uri="{FF2B5EF4-FFF2-40B4-BE49-F238E27FC236}">
                  <a16:creationId xmlns:a16="http://schemas.microsoft.com/office/drawing/2014/main" id="{00000000-0008-0000-0200-0000FE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3" name="Check Box 1535" hidden="1">
              <a:extLst>
                <a:ext uri="{63B3BB69-23CF-44E3-9099-C40C66FF867C}">
                  <a14:compatExt spid="_x0000_s8703"/>
                </a:ext>
                <a:ext uri="{FF2B5EF4-FFF2-40B4-BE49-F238E27FC236}">
                  <a16:creationId xmlns:a16="http://schemas.microsoft.com/office/drawing/2014/main" id="{00000000-0008-0000-0200-0000FF2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4" name="Check Box 1536" hidden="1">
              <a:extLst>
                <a:ext uri="{63B3BB69-23CF-44E3-9099-C40C66FF867C}">
                  <a14:compatExt spid="_x0000_s8704"/>
                </a:ext>
                <a:ext uri="{FF2B5EF4-FFF2-40B4-BE49-F238E27FC236}">
                  <a16:creationId xmlns:a16="http://schemas.microsoft.com/office/drawing/2014/main" id="{00000000-0008-0000-0200-00000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5" name="Check Box 1537" hidden="1">
              <a:extLst>
                <a:ext uri="{63B3BB69-23CF-44E3-9099-C40C66FF867C}">
                  <a14:compatExt spid="_x0000_s8705"/>
                </a:ext>
                <a:ext uri="{FF2B5EF4-FFF2-40B4-BE49-F238E27FC236}">
                  <a16:creationId xmlns:a16="http://schemas.microsoft.com/office/drawing/2014/main" id="{00000000-0008-0000-0200-00000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6" name="Check Box 1538" hidden="1">
              <a:extLst>
                <a:ext uri="{63B3BB69-23CF-44E3-9099-C40C66FF867C}">
                  <a14:compatExt spid="_x0000_s8706"/>
                </a:ext>
                <a:ext uri="{FF2B5EF4-FFF2-40B4-BE49-F238E27FC236}">
                  <a16:creationId xmlns:a16="http://schemas.microsoft.com/office/drawing/2014/main" id="{00000000-0008-0000-0200-00000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103</xdr:row>
          <xdr:rowOff>12700</xdr:rowOff>
        </xdr:from>
        <xdr:to>
          <xdr:col>4</xdr:col>
          <xdr:colOff>279400</xdr:colOff>
          <xdr:row>103</xdr:row>
          <xdr:rowOff>177800</xdr:rowOff>
        </xdr:to>
        <xdr:sp macro="" textlink="">
          <xdr:nvSpPr>
            <xdr:cNvPr id="8707" name="Check Box 1539" hidden="1">
              <a:extLst>
                <a:ext uri="{63B3BB69-23CF-44E3-9099-C40C66FF867C}">
                  <a14:compatExt spid="_x0000_s8707"/>
                </a:ext>
                <a:ext uri="{FF2B5EF4-FFF2-40B4-BE49-F238E27FC236}">
                  <a16:creationId xmlns:a16="http://schemas.microsoft.com/office/drawing/2014/main" id="{00000000-0008-0000-0200-00000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08" name="Check Box 1540" hidden="1">
              <a:extLst>
                <a:ext uri="{63B3BB69-23CF-44E3-9099-C40C66FF867C}">
                  <a14:compatExt spid="_x0000_s8708"/>
                </a:ext>
                <a:ext uri="{FF2B5EF4-FFF2-40B4-BE49-F238E27FC236}">
                  <a16:creationId xmlns:a16="http://schemas.microsoft.com/office/drawing/2014/main" id="{00000000-0008-0000-0200-00000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09" name="Check Box 1541" hidden="1">
              <a:extLst>
                <a:ext uri="{63B3BB69-23CF-44E3-9099-C40C66FF867C}">
                  <a14:compatExt spid="_x0000_s8709"/>
                </a:ext>
                <a:ext uri="{FF2B5EF4-FFF2-40B4-BE49-F238E27FC236}">
                  <a16:creationId xmlns:a16="http://schemas.microsoft.com/office/drawing/2014/main" id="{00000000-0008-0000-0200-00000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0" name="Check Box 1542" hidden="1">
              <a:extLst>
                <a:ext uri="{63B3BB69-23CF-44E3-9099-C40C66FF867C}">
                  <a14:compatExt spid="_x0000_s8710"/>
                </a:ext>
                <a:ext uri="{FF2B5EF4-FFF2-40B4-BE49-F238E27FC236}">
                  <a16:creationId xmlns:a16="http://schemas.microsoft.com/office/drawing/2014/main" id="{00000000-0008-0000-0200-00000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1" name="Check Box 1543" hidden="1">
              <a:extLst>
                <a:ext uri="{63B3BB69-23CF-44E3-9099-C40C66FF867C}">
                  <a14:compatExt spid="_x0000_s8711"/>
                </a:ext>
                <a:ext uri="{FF2B5EF4-FFF2-40B4-BE49-F238E27FC236}">
                  <a16:creationId xmlns:a16="http://schemas.microsoft.com/office/drawing/2014/main" id="{00000000-0008-0000-0200-00000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2" name="Check Box 1544" hidden="1">
              <a:extLst>
                <a:ext uri="{63B3BB69-23CF-44E3-9099-C40C66FF867C}">
                  <a14:compatExt spid="_x0000_s8712"/>
                </a:ext>
                <a:ext uri="{FF2B5EF4-FFF2-40B4-BE49-F238E27FC236}">
                  <a16:creationId xmlns:a16="http://schemas.microsoft.com/office/drawing/2014/main" id="{00000000-0008-0000-0200-00000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3" name="Check Box 1545" hidden="1">
              <a:extLst>
                <a:ext uri="{63B3BB69-23CF-44E3-9099-C40C66FF867C}">
                  <a14:compatExt spid="_x0000_s8713"/>
                </a:ext>
                <a:ext uri="{FF2B5EF4-FFF2-40B4-BE49-F238E27FC236}">
                  <a16:creationId xmlns:a16="http://schemas.microsoft.com/office/drawing/2014/main" id="{00000000-0008-0000-0200-00000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4" name="Check Box 1546" hidden="1">
              <a:extLst>
                <a:ext uri="{63B3BB69-23CF-44E3-9099-C40C66FF867C}">
                  <a14:compatExt spid="_x0000_s8714"/>
                </a:ext>
                <a:ext uri="{FF2B5EF4-FFF2-40B4-BE49-F238E27FC236}">
                  <a16:creationId xmlns:a16="http://schemas.microsoft.com/office/drawing/2014/main" id="{00000000-0008-0000-0200-00000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5" name="Check Box 1547" hidden="1">
              <a:extLst>
                <a:ext uri="{63B3BB69-23CF-44E3-9099-C40C66FF867C}">
                  <a14:compatExt spid="_x0000_s8715"/>
                </a:ext>
                <a:ext uri="{FF2B5EF4-FFF2-40B4-BE49-F238E27FC236}">
                  <a16:creationId xmlns:a16="http://schemas.microsoft.com/office/drawing/2014/main" id="{00000000-0008-0000-0200-00000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6" name="Check Box 1548" hidden="1">
              <a:extLst>
                <a:ext uri="{63B3BB69-23CF-44E3-9099-C40C66FF867C}">
                  <a14:compatExt spid="_x0000_s8716"/>
                </a:ext>
                <a:ext uri="{FF2B5EF4-FFF2-40B4-BE49-F238E27FC236}">
                  <a16:creationId xmlns:a16="http://schemas.microsoft.com/office/drawing/2014/main" id="{00000000-0008-0000-0200-00000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7" name="Check Box 1549" hidden="1">
              <a:extLst>
                <a:ext uri="{63B3BB69-23CF-44E3-9099-C40C66FF867C}">
                  <a14:compatExt spid="_x0000_s8717"/>
                </a:ext>
                <a:ext uri="{FF2B5EF4-FFF2-40B4-BE49-F238E27FC236}">
                  <a16:creationId xmlns:a16="http://schemas.microsoft.com/office/drawing/2014/main" id="{00000000-0008-0000-0200-00000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8" name="Check Box 1550" hidden="1">
              <a:extLst>
                <a:ext uri="{63B3BB69-23CF-44E3-9099-C40C66FF867C}">
                  <a14:compatExt spid="_x0000_s8718"/>
                </a:ext>
                <a:ext uri="{FF2B5EF4-FFF2-40B4-BE49-F238E27FC236}">
                  <a16:creationId xmlns:a16="http://schemas.microsoft.com/office/drawing/2014/main" id="{00000000-0008-0000-0200-00000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19" name="Check Box 1551" hidden="1">
              <a:extLst>
                <a:ext uri="{63B3BB69-23CF-44E3-9099-C40C66FF867C}">
                  <a14:compatExt spid="_x0000_s8719"/>
                </a:ext>
                <a:ext uri="{FF2B5EF4-FFF2-40B4-BE49-F238E27FC236}">
                  <a16:creationId xmlns:a16="http://schemas.microsoft.com/office/drawing/2014/main" id="{00000000-0008-0000-0200-00000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0" name="Check Box 1552" hidden="1">
              <a:extLst>
                <a:ext uri="{63B3BB69-23CF-44E3-9099-C40C66FF867C}">
                  <a14:compatExt spid="_x0000_s8720"/>
                </a:ext>
                <a:ext uri="{FF2B5EF4-FFF2-40B4-BE49-F238E27FC236}">
                  <a16:creationId xmlns:a16="http://schemas.microsoft.com/office/drawing/2014/main" id="{00000000-0008-0000-0200-00001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1" name="Check Box 1553" hidden="1">
              <a:extLst>
                <a:ext uri="{63B3BB69-23CF-44E3-9099-C40C66FF867C}">
                  <a14:compatExt spid="_x0000_s8721"/>
                </a:ext>
                <a:ext uri="{FF2B5EF4-FFF2-40B4-BE49-F238E27FC236}">
                  <a16:creationId xmlns:a16="http://schemas.microsoft.com/office/drawing/2014/main" id="{00000000-0008-0000-0200-00001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2" name="Check Box 1554" hidden="1">
              <a:extLst>
                <a:ext uri="{63B3BB69-23CF-44E3-9099-C40C66FF867C}">
                  <a14:compatExt spid="_x0000_s8722"/>
                </a:ext>
                <a:ext uri="{FF2B5EF4-FFF2-40B4-BE49-F238E27FC236}">
                  <a16:creationId xmlns:a16="http://schemas.microsoft.com/office/drawing/2014/main" id="{00000000-0008-0000-0200-00001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3" name="Check Box 1555" hidden="1">
              <a:extLst>
                <a:ext uri="{63B3BB69-23CF-44E3-9099-C40C66FF867C}">
                  <a14:compatExt spid="_x0000_s8723"/>
                </a:ext>
                <a:ext uri="{FF2B5EF4-FFF2-40B4-BE49-F238E27FC236}">
                  <a16:creationId xmlns:a16="http://schemas.microsoft.com/office/drawing/2014/main" id="{00000000-0008-0000-0200-00001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4" name="Check Box 1556" hidden="1">
              <a:extLst>
                <a:ext uri="{63B3BB69-23CF-44E3-9099-C40C66FF867C}">
                  <a14:compatExt spid="_x0000_s8724"/>
                </a:ext>
                <a:ext uri="{FF2B5EF4-FFF2-40B4-BE49-F238E27FC236}">
                  <a16:creationId xmlns:a16="http://schemas.microsoft.com/office/drawing/2014/main" id="{00000000-0008-0000-0200-00001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5" name="Check Box 1557" hidden="1">
              <a:extLst>
                <a:ext uri="{63B3BB69-23CF-44E3-9099-C40C66FF867C}">
                  <a14:compatExt spid="_x0000_s8725"/>
                </a:ext>
                <a:ext uri="{FF2B5EF4-FFF2-40B4-BE49-F238E27FC236}">
                  <a16:creationId xmlns:a16="http://schemas.microsoft.com/office/drawing/2014/main" id="{00000000-0008-0000-0200-00001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6" name="Check Box 1558" hidden="1">
              <a:extLst>
                <a:ext uri="{63B3BB69-23CF-44E3-9099-C40C66FF867C}">
                  <a14:compatExt spid="_x0000_s8726"/>
                </a:ext>
                <a:ext uri="{FF2B5EF4-FFF2-40B4-BE49-F238E27FC236}">
                  <a16:creationId xmlns:a16="http://schemas.microsoft.com/office/drawing/2014/main" id="{00000000-0008-0000-0200-00001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7" name="Check Box 1559" hidden="1">
              <a:extLst>
                <a:ext uri="{63B3BB69-23CF-44E3-9099-C40C66FF867C}">
                  <a14:compatExt spid="_x0000_s8727"/>
                </a:ext>
                <a:ext uri="{FF2B5EF4-FFF2-40B4-BE49-F238E27FC236}">
                  <a16:creationId xmlns:a16="http://schemas.microsoft.com/office/drawing/2014/main" id="{00000000-0008-0000-0200-00001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8" name="Check Box 1560" hidden="1">
              <a:extLst>
                <a:ext uri="{63B3BB69-23CF-44E3-9099-C40C66FF867C}">
                  <a14:compatExt spid="_x0000_s8728"/>
                </a:ext>
                <a:ext uri="{FF2B5EF4-FFF2-40B4-BE49-F238E27FC236}">
                  <a16:creationId xmlns:a16="http://schemas.microsoft.com/office/drawing/2014/main" id="{00000000-0008-0000-0200-00001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29" name="Check Box 1561" hidden="1">
              <a:extLst>
                <a:ext uri="{63B3BB69-23CF-44E3-9099-C40C66FF867C}">
                  <a14:compatExt spid="_x0000_s8729"/>
                </a:ext>
                <a:ext uri="{FF2B5EF4-FFF2-40B4-BE49-F238E27FC236}">
                  <a16:creationId xmlns:a16="http://schemas.microsoft.com/office/drawing/2014/main" id="{00000000-0008-0000-0200-00001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0" name="Check Box 1562" hidden="1">
              <a:extLst>
                <a:ext uri="{63B3BB69-23CF-44E3-9099-C40C66FF867C}">
                  <a14:compatExt spid="_x0000_s8730"/>
                </a:ext>
                <a:ext uri="{FF2B5EF4-FFF2-40B4-BE49-F238E27FC236}">
                  <a16:creationId xmlns:a16="http://schemas.microsoft.com/office/drawing/2014/main" id="{00000000-0008-0000-0200-00001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1" name="Check Box 1563" hidden="1">
              <a:extLst>
                <a:ext uri="{63B3BB69-23CF-44E3-9099-C40C66FF867C}">
                  <a14:compatExt spid="_x0000_s8731"/>
                </a:ext>
                <a:ext uri="{FF2B5EF4-FFF2-40B4-BE49-F238E27FC236}">
                  <a16:creationId xmlns:a16="http://schemas.microsoft.com/office/drawing/2014/main" id="{00000000-0008-0000-0200-00001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2" name="Check Box 1564" hidden="1">
              <a:extLst>
                <a:ext uri="{63B3BB69-23CF-44E3-9099-C40C66FF867C}">
                  <a14:compatExt spid="_x0000_s8732"/>
                </a:ext>
                <a:ext uri="{FF2B5EF4-FFF2-40B4-BE49-F238E27FC236}">
                  <a16:creationId xmlns:a16="http://schemas.microsoft.com/office/drawing/2014/main" id="{00000000-0008-0000-0200-00001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3" name="Check Box 1565" hidden="1">
              <a:extLst>
                <a:ext uri="{63B3BB69-23CF-44E3-9099-C40C66FF867C}">
                  <a14:compatExt spid="_x0000_s8733"/>
                </a:ext>
                <a:ext uri="{FF2B5EF4-FFF2-40B4-BE49-F238E27FC236}">
                  <a16:creationId xmlns:a16="http://schemas.microsoft.com/office/drawing/2014/main" id="{00000000-0008-0000-0200-00001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4" name="Check Box 1566" hidden="1">
              <a:extLst>
                <a:ext uri="{63B3BB69-23CF-44E3-9099-C40C66FF867C}">
                  <a14:compatExt spid="_x0000_s8734"/>
                </a:ext>
                <a:ext uri="{FF2B5EF4-FFF2-40B4-BE49-F238E27FC236}">
                  <a16:creationId xmlns:a16="http://schemas.microsoft.com/office/drawing/2014/main" id="{00000000-0008-0000-0200-00001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5" name="Check Box 1567" hidden="1">
              <a:extLst>
                <a:ext uri="{63B3BB69-23CF-44E3-9099-C40C66FF867C}">
                  <a14:compatExt spid="_x0000_s8735"/>
                </a:ext>
                <a:ext uri="{FF2B5EF4-FFF2-40B4-BE49-F238E27FC236}">
                  <a16:creationId xmlns:a16="http://schemas.microsoft.com/office/drawing/2014/main" id="{00000000-0008-0000-0200-00001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6" name="Check Box 1568" hidden="1">
              <a:extLst>
                <a:ext uri="{63B3BB69-23CF-44E3-9099-C40C66FF867C}">
                  <a14:compatExt spid="_x0000_s8736"/>
                </a:ext>
                <a:ext uri="{FF2B5EF4-FFF2-40B4-BE49-F238E27FC236}">
                  <a16:creationId xmlns:a16="http://schemas.microsoft.com/office/drawing/2014/main" id="{00000000-0008-0000-0200-00002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7" name="Check Box 1569" hidden="1">
              <a:extLst>
                <a:ext uri="{63B3BB69-23CF-44E3-9099-C40C66FF867C}">
                  <a14:compatExt spid="_x0000_s8737"/>
                </a:ext>
                <a:ext uri="{FF2B5EF4-FFF2-40B4-BE49-F238E27FC236}">
                  <a16:creationId xmlns:a16="http://schemas.microsoft.com/office/drawing/2014/main" id="{00000000-0008-0000-0200-00002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8" name="Check Box 1570" hidden="1">
              <a:extLst>
                <a:ext uri="{63B3BB69-23CF-44E3-9099-C40C66FF867C}">
                  <a14:compatExt spid="_x0000_s8738"/>
                </a:ext>
                <a:ext uri="{FF2B5EF4-FFF2-40B4-BE49-F238E27FC236}">
                  <a16:creationId xmlns:a16="http://schemas.microsoft.com/office/drawing/2014/main" id="{00000000-0008-0000-0200-00002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39" name="Check Box 1571" hidden="1">
              <a:extLst>
                <a:ext uri="{63B3BB69-23CF-44E3-9099-C40C66FF867C}">
                  <a14:compatExt spid="_x0000_s8739"/>
                </a:ext>
                <a:ext uri="{FF2B5EF4-FFF2-40B4-BE49-F238E27FC236}">
                  <a16:creationId xmlns:a16="http://schemas.microsoft.com/office/drawing/2014/main" id="{00000000-0008-0000-0200-00002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0" name="Check Box 1572" hidden="1">
              <a:extLst>
                <a:ext uri="{63B3BB69-23CF-44E3-9099-C40C66FF867C}">
                  <a14:compatExt spid="_x0000_s8740"/>
                </a:ext>
                <a:ext uri="{FF2B5EF4-FFF2-40B4-BE49-F238E27FC236}">
                  <a16:creationId xmlns:a16="http://schemas.microsoft.com/office/drawing/2014/main" id="{00000000-0008-0000-0200-00002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1" name="Check Box 1573" hidden="1">
              <a:extLst>
                <a:ext uri="{63B3BB69-23CF-44E3-9099-C40C66FF867C}">
                  <a14:compatExt spid="_x0000_s8741"/>
                </a:ext>
                <a:ext uri="{FF2B5EF4-FFF2-40B4-BE49-F238E27FC236}">
                  <a16:creationId xmlns:a16="http://schemas.microsoft.com/office/drawing/2014/main" id="{00000000-0008-0000-0200-00002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2" name="Check Box 1574" hidden="1">
              <a:extLst>
                <a:ext uri="{63B3BB69-23CF-44E3-9099-C40C66FF867C}">
                  <a14:compatExt spid="_x0000_s8742"/>
                </a:ext>
                <a:ext uri="{FF2B5EF4-FFF2-40B4-BE49-F238E27FC236}">
                  <a16:creationId xmlns:a16="http://schemas.microsoft.com/office/drawing/2014/main" id="{00000000-0008-0000-0200-00002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3" name="Check Box 1575" hidden="1">
              <a:extLst>
                <a:ext uri="{63B3BB69-23CF-44E3-9099-C40C66FF867C}">
                  <a14:compatExt spid="_x0000_s8743"/>
                </a:ext>
                <a:ext uri="{FF2B5EF4-FFF2-40B4-BE49-F238E27FC236}">
                  <a16:creationId xmlns:a16="http://schemas.microsoft.com/office/drawing/2014/main" id="{00000000-0008-0000-0200-00002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4" name="Check Box 1576" hidden="1">
              <a:extLst>
                <a:ext uri="{63B3BB69-23CF-44E3-9099-C40C66FF867C}">
                  <a14:compatExt spid="_x0000_s8744"/>
                </a:ext>
                <a:ext uri="{FF2B5EF4-FFF2-40B4-BE49-F238E27FC236}">
                  <a16:creationId xmlns:a16="http://schemas.microsoft.com/office/drawing/2014/main" id="{00000000-0008-0000-0200-00002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5" name="Check Box 1577" hidden="1">
              <a:extLst>
                <a:ext uri="{63B3BB69-23CF-44E3-9099-C40C66FF867C}">
                  <a14:compatExt spid="_x0000_s8745"/>
                </a:ext>
                <a:ext uri="{FF2B5EF4-FFF2-40B4-BE49-F238E27FC236}">
                  <a16:creationId xmlns:a16="http://schemas.microsoft.com/office/drawing/2014/main" id="{00000000-0008-0000-0200-00002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104</xdr:row>
          <xdr:rowOff>12700</xdr:rowOff>
        </xdr:from>
        <xdr:to>
          <xdr:col>4</xdr:col>
          <xdr:colOff>279400</xdr:colOff>
          <xdr:row>104</xdr:row>
          <xdr:rowOff>177800</xdr:rowOff>
        </xdr:to>
        <xdr:sp macro="" textlink="">
          <xdr:nvSpPr>
            <xdr:cNvPr id="8746" name="Check Box 1578" hidden="1">
              <a:extLst>
                <a:ext uri="{63B3BB69-23CF-44E3-9099-C40C66FF867C}">
                  <a14:compatExt spid="_x0000_s8746"/>
                </a:ext>
                <a:ext uri="{FF2B5EF4-FFF2-40B4-BE49-F238E27FC236}">
                  <a16:creationId xmlns:a16="http://schemas.microsoft.com/office/drawing/2014/main" id="{00000000-0008-0000-0200-00002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47" name="Check Box 1579" hidden="1">
              <a:extLst>
                <a:ext uri="{63B3BB69-23CF-44E3-9099-C40C66FF867C}">
                  <a14:compatExt spid="_x0000_s8747"/>
                </a:ext>
                <a:ext uri="{FF2B5EF4-FFF2-40B4-BE49-F238E27FC236}">
                  <a16:creationId xmlns:a16="http://schemas.microsoft.com/office/drawing/2014/main" id="{00000000-0008-0000-0200-00002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48" name="Check Box 1580" hidden="1">
              <a:extLst>
                <a:ext uri="{63B3BB69-23CF-44E3-9099-C40C66FF867C}">
                  <a14:compatExt spid="_x0000_s8748"/>
                </a:ext>
                <a:ext uri="{FF2B5EF4-FFF2-40B4-BE49-F238E27FC236}">
                  <a16:creationId xmlns:a16="http://schemas.microsoft.com/office/drawing/2014/main" id="{00000000-0008-0000-0200-00002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49" name="Check Box 1581" hidden="1">
              <a:extLst>
                <a:ext uri="{63B3BB69-23CF-44E3-9099-C40C66FF867C}">
                  <a14:compatExt spid="_x0000_s8749"/>
                </a:ext>
                <a:ext uri="{FF2B5EF4-FFF2-40B4-BE49-F238E27FC236}">
                  <a16:creationId xmlns:a16="http://schemas.microsoft.com/office/drawing/2014/main" id="{00000000-0008-0000-0200-00002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0" name="Check Box 1582" hidden="1">
              <a:extLst>
                <a:ext uri="{63B3BB69-23CF-44E3-9099-C40C66FF867C}">
                  <a14:compatExt spid="_x0000_s8750"/>
                </a:ext>
                <a:ext uri="{FF2B5EF4-FFF2-40B4-BE49-F238E27FC236}">
                  <a16:creationId xmlns:a16="http://schemas.microsoft.com/office/drawing/2014/main" id="{00000000-0008-0000-0200-00002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1" name="Check Box 1583" hidden="1">
              <a:extLst>
                <a:ext uri="{63B3BB69-23CF-44E3-9099-C40C66FF867C}">
                  <a14:compatExt spid="_x0000_s8751"/>
                </a:ext>
                <a:ext uri="{FF2B5EF4-FFF2-40B4-BE49-F238E27FC236}">
                  <a16:creationId xmlns:a16="http://schemas.microsoft.com/office/drawing/2014/main" id="{00000000-0008-0000-0200-00002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2" name="Check Box 1584" hidden="1">
              <a:extLst>
                <a:ext uri="{63B3BB69-23CF-44E3-9099-C40C66FF867C}">
                  <a14:compatExt spid="_x0000_s8752"/>
                </a:ext>
                <a:ext uri="{FF2B5EF4-FFF2-40B4-BE49-F238E27FC236}">
                  <a16:creationId xmlns:a16="http://schemas.microsoft.com/office/drawing/2014/main" id="{00000000-0008-0000-0200-00003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3" name="Check Box 1585" hidden="1">
              <a:extLst>
                <a:ext uri="{63B3BB69-23CF-44E3-9099-C40C66FF867C}">
                  <a14:compatExt spid="_x0000_s8753"/>
                </a:ext>
                <a:ext uri="{FF2B5EF4-FFF2-40B4-BE49-F238E27FC236}">
                  <a16:creationId xmlns:a16="http://schemas.microsoft.com/office/drawing/2014/main" id="{00000000-0008-0000-0200-00003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4" name="Check Box 1586" hidden="1">
              <a:extLst>
                <a:ext uri="{63B3BB69-23CF-44E3-9099-C40C66FF867C}">
                  <a14:compatExt spid="_x0000_s8754"/>
                </a:ext>
                <a:ext uri="{FF2B5EF4-FFF2-40B4-BE49-F238E27FC236}">
                  <a16:creationId xmlns:a16="http://schemas.microsoft.com/office/drawing/2014/main" id="{00000000-0008-0000-0200-00003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5" name="Check Box 1587" hidden="1">
              <a:extLst>
                <a:ext uri="{63B3BB69-23CF-44E3-9099-C40C66FF867C}">
                  <a14:compatExt spid="_x0000_s8755"/>
                </a:ext>
                <a:ext uri="{FF2B5EF4-FFF2-40B4-BE49-F238E27FC236}">
                  <a16:creationId xmlns:a16="http://schemas.microsoft.com/office/drawing/2014/main" id="{00000000-0008-0000-0200-00003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6" name="Check Box 1588" hidden="1">
              <a:extLst>
                <a:ext uri="{63B3BB69-23CF-44E3-9099-C40C66FF867C}">
                  <a14:compatExt spid="_x0000_s8756"/>
                </a:ext>
                <a:ext uri="{FF2B5EF4-FFF2-40B4-BE49-F238E27FC236}">
                  <a16:creationId xmlns:a16="http://schemas.microsoft.com/office/drawing/2014/main" id="{00000000-0008-0000-0200-00003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7" name="Check Box 1589" hidden="1">
              <a:extLst>
                <a:ext uri="{63B3BB69-23CF-44E3-9099-C40C66FF867C}">
                  <a14:compatExt spid="_x0000_s8757"/>
                </a:ext>
                <a:ext uri="{FF2B5EF4-FFF2-40B4-BE49-F238E27FC236}">
                  <a16:creationId xmlns:a16="http://schemas.microsoft.com/office/drawing/2014/main" id="{00000000-0008-0000-0200-00003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8" name="Check Box 1590" hidden="1">
              <a:extLst>
                <a:ext uri="{63B3BB69-23CF-44E3-9099-C40C66FF867C}">
                  <a14:compatExt spid="_x0000_s8758"/>
                </a:ext>
                <a:ext uri="{FF2B5EF4-FFF2-40B4-BE49-F238E27FC236}">
                  <a16:creationId xmlns:a16="http://schemas.microsoft.com/office/drawing/2014/main" id="{00000000-0008-0000-0200-00003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59" name="Check Box 1591" hidden="1">
              <a:extLst>
                <a:ext uri="{63B3BB69-23CF-44E3-9099-C40C66FF867C}">
                  <a14:compatExt spid="_x0000_s8759"/>
                </a:ext>
                <a:ext uri="{FF2B5EF4-FFF2-40B4-BE49-F238E27FC236}">
                  <a16:creationId xmlns:a16="http://schemas.microsoft.com/office/drawing/2014/main" id="{00000000-0008-0000-0200-00003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0" name="Check Box 1592" hidden="1">
              <a:extLst>
                <a:ext uri="{63B3BB69-23CF-44E3-9099-C40C66FF867C}">
                  <a14:compatExt spid="_x0000_s8760"/>
                </a:ext>
                <a:ext uri="{FF2B5EF4-FFF2-40B4-BE49-F238E27FC236}">
                  <a16:creationId xmlns:a16="http://schemas.microsoft.com/office/drawing/2014/main" id="{00000000-0008-0000-0200-00003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1" name="Check Box 1593" hidden="1">
              <a:extLst>
                <a:ext uri="{63B3BB69-23CF-44E3-9099-C40C66FF867C}">
                  <a14:compatExt spid="_x0000_s8761"/>
                </a:ext>
                <a:ext uri="{FF2B5EF4-FFF2-40B4-BE49-F238E27FC236}">
                  <a16:creationId xmlns:a16="http://schemas.microsoft.com/office/drawing/2014/main" id="{00000000-0008-0000-0200-00003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2" name="Check Box 1594" hidden="1">
              <a:extLst>
                <a:ext uri="{63B3BB69-23CF-44E3-9099-C40C66FF867C}">
                  <a14:compatExt spid="_x0000_s8762"/>
                </a:ext>
                <a:ext uri="{FF2B5EF4-FFF2-40B4-BE49-F238E27FC236}">
                  <a16:creationId xmlns:a16="http://schemas.microsoft.com/office/drawing/2014/main" id="{00000000-0008-0000-0200-00003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3" name="Check Box 1595" hidden="1">
              <a:extLst>
                <a:ext uri="{63B3BB69-23CF-44E3-9099-C40C66FF867C}">
                  <a14:compatExt spid="_x0000_s8763"/>
                </a:ext>
                <a:ext uri="{FF2B5EF4-FFF2-40B4-BE49-F238E27FC236}">
                  <a16:creationId xmlns:a16="http://schemas.microsoft.com/office/drawing/2014/main" id="{00000000-0008-0000-0200-00003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4" name="Check Box 1596" hidden="1">
              <a:extLst>
                <a:ext uri="{63B3BB69-23CF-44E3-9099-C40C66FF867C}">
                  <a14:compatExt spid="_x0000_s8764"/>
                </a:ext>
                <a:ext uri="{FF2B5EF4-FFF2-40B4-BE49-F238E27FC236}">
                  <a16:creationId xmlns:a16="http://schemas.microsoft.com/office/drawing/2014/main" id="{00000000-0008-0000-0200-00003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5" name="Check Box 1597" hidden="1">
              <a:extLst>
                <a:ext uri="{63B3BB69-23CF-44E3-9099-C40C66FF867C}">
                  <a14:compatExt spid="_x0000_s8765"/>
                </a:ext>
                <a:ext uri="{FF2B5EF4-FFF2-40B4-BE49-F238E27FC236}">
                  <a16:creationId xmlns:a16="http://schemas.microsoft.com/office/drawing/2014/main" id="{00000000-0008-0000-0200-00003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6" name="Check Box 1598" hidden="1">
              <a:extLst>
                <a:ext uri="{63B3BB69-23CF-44E3-9099-C40C66FF867C}">
                  <a14:compatExt spid="_x0000_s8766"/>
                </a:ext>
                <a:ext uri="{FF2B5EF4-FFF2-40B4-BE49-F238E27FC236}">
                  <a16:creationId xmlns:a16="http://schemas.microsoft.com/office/drawing/2014/main" id="{00000000-0008-0000-0200-00003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7" name="Check Box 1599" hidden="1">
              <a:extLst>
                <a:ext uri="{63B3BB69-23CF-44E3-9099-C40C66FF867C}">
                  <a14:compatExt spid="_x0000_s8767"/>
                </a:ext>
                <a:ext uri="{FF2B5EF4-FFF2-40B4-BE49-F238E27FC236}">
                  <a16:creationId xmlns:a16="http://schemas.microsoft.com/office/drawing/2014/main" id="{00000000-0008-0000-0200-00003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8" name="Check Box 1600" hidden="1">
              <a:extLst>
                <a:ext uri="{63B3BB69-23CF-44E3-9099-C40C66FF867C}">
                  <a14:compatExt spid="_x0000_s8768"/>
                </a:ext>
                <a:ext uri="{FF2B5EF4-FFF2-40B4-BE49-F238E27FC236}">
                  <a16:creationId xmlns:a16="http://schemas.microsoft.com/office/drawing/2014/main" id="{00000000-0008-0000-0200-00004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69" name="Check Box 1601" hidden="1">
              <a:extLst>
                <a:ext uri="{63B3BB69-23CF-44E3-9099-C40C66FF867C}">
                  <a14:compatExt spid="_x0000_s8769"/>
                </a:ext>
                <a:ext uri="{FF2B5EF4-FFF2-40B4-BE49-F238E27FC236}">
                  <a16:creationId xmlns:a16="http://schemas.microsoft.com/office/drawing/2014/main" id="{00000000-0008-0000-0200-00004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0" name="Check Box 1602" hidden="1">
              <a:extLst>
                <a:ext uri="{63B3BB69-23CF-44E3-9099-C40C66FF867C}">
                  <a14:compatExt spid="_x0000_s8770"/>
                </a:ext>
                <a:ext uri="{FF2B5EF4-FFF2-40B4-BE49-F238E27FC236}">
                  <a16:creationId xmlns:a16="http://schemas.microsoft.com/office/drawing/2014/main" id="{00000000-0008-0000-0200-00004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1" name="Check Box 1603" hidden="1">
              <a:extLst>
                <a:ext uri="{63B3BB69-23CF-44E3-9099-C40C66FF867C}">
                  <a14:compatExt spid="_x0000_s8771"/>
                </a:ext>
                <a:ext uri="{FF2B5EF4-FFF2-40B4-BE49-F238E27FC236}">
                  <a16:creationId xmlns:a16="http://schemas.microsoft.com/office/drawing/2014/main" id="{00000000-0008-0000-0200-00004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2" name="Check Box 1604" hidden="1">
              <a:extLst>
                <a:ext uri="{63B3BB69-23CF-44E3-9099-C40C66FF867C}">
                  <a14:compatExt spid="_x0000_s8772"/>
                </a:ext>
                <a:ext uri="{FF2B5EF4-FFF2-40B4-BE49-F238E27FC236}">
                  <a16:creationId xmlns:a16="http://schemas.microsoft.com/office/drawing/2014/main" id="{00000000-0008-0000-0200-00004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3" name="Check Box 1605" hidden="1">
              <a:extLst>
                <a:ext uri="{63B3BB69-23CF-44E3-9099-C40C66FF867C}">
                  <a14:compatExt spid="_x0000_s8773"/>
                </a:ext>
                <a:ext uri="{FF2B5EF4-FFF2-40B4-BE49-F238E27FC236}">
                  <a16:creationId xmlns:a16="http://schemas.microsoft.com/office/drawing/2014/main" id="{00000000-0008-0000-0200-00004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4" name="Check Box 1606" hidden="1">
              <a:extLst>
                <a:ext uri="{63B3BB69-23CF-44E3-9099-C40C66FF867C}">
                  <a14:compatExt spid="_x0000_s8774"/>
                </a:ext>
                <a:ext uri="{FF2B5EF4-FFF2-40B4-BE49-F238E27FC236}">
                  <a16:creationId xmlns:a16="http://schemas.microsoft.com/office/drawing/2014/main" id="{00000000-0008-0000-0200-00004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5" name="Check Box 1607" hidden="1">
              <a:extLst>
                <a:ext uri="{63B3BB69-23CF-44E3-9099-C40C66FF867C}">
                  <a14:compatExt spid="_x0000_s8775"/>
                </a:ext>
                <a:ext uri="{FF2B5EF4-FFF2-40B4-BE49-F238E27FC236}">
                  <a16:creationId xmlns:a16="http://schemas.microsoft.com/office/drawing/2014/main" id="{00000000-0008-0000-0200-00004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6" name="Check Box 1608" hidden="1">
              <a:extLst>
                <a:ext uri="{63B3BB69-23CF-44E3-9099-C40C66FF867C}">
                  <a14:compatExt spid="_x0000_s8776"/>
                </a:ext>
                <a:ext uri="{FF2B5EF4-FFF2-40B4-BE49-F238E27FC236}">
                  <a16:creationId xmlns:a16="http://schemas.microsoft.com/office/drawing/2014/main" id="{00000000-0008-0000-0200-00004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7" name="Check Box 1609" hidden="1">
              <a:extLst>
                <a:ext uri="{63B3BB69-23CF-44E3-9099-C40C66FF867C}">
                  <a14:compatExt spid="_x0000_s8777"/>
                </a:ext>
                <a:ext uri="{FF2B5EF4-FFF2-40B4-BE49-F238E27FC236}">
                  <a16:creationId xmlns:a16="http://schemas.microsoft.com/office/drawing/2014/main" id="{00000000-0008-0000-0200-00004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8" name="Check Box 1610" hidden="1">
              <a:extLst>
                <a:ext uri="{63B3BB69-23CF-44E3-9099-C40C66FF867C}">
                  <a14:compatExt spid="_x0000_s8778"/>
                </a:ext>
                <a:ext uri="{FF2B5EF4-FFF2-40B4-BE49-F238E27FC236}">
                  <a16:creationId xmlns:a16="http://schemas.microsoft.com/office/drawing/2014/main" id="{00000000-0008-0000-0200-00004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79" name="Check Box 1611" hidden="1">
              <a:extLst>
                <a:ext uri="{63B3BB69-23CF-44E3-9099-C40C66FF867C}">
                  <a14:compatExt spid="_x0000_s8779"/>
                </a:ext>
                <a:ext uri="{FF2B5EF4-FFF2-40B4-BE49-F238E27FC236}">
                  <a16:creationId xmlns:a16="http://schemas.microsoft.com/office/drawing/2014/main" id="{00000000-0008-0000-0200-00004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0" name="Check Box 1612" hidden="1">
              <a:extLst>
                <a:ext uri="{63B3BB69-23CF-44E3-9099-C40C66FF867C}">
                  <a14:compatExt spid="_x0000_s8780"/>
                </a:ext>
                <a:ext uri="{FF2B5EF4-FFF2-40B4-BE49-F238E27FC236}">
                  <a16:creationId xmlns:a16="http://schemas.microsoft.com/office/drawing/2014/main" id="{00000000-0008-0000-0200-00004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1" name="Check Box 1613" hidden="1">
              <a:extLst>
                <a:ext uri="{63B3BB69-23CF-44E3-9099-C40C66FF867C}">
                  <a14:compatExt spid="_x0000_s8781"/>
                </a:ext>
                <a:ext uri="{FF2B5EF4-FFF2-40B4-BE49-F238E27FC236}">
                  <a16:creationId xmlns:a16="http://schemas.microsoft.com/office/drawing/2014/main" id="{00000000-0008-0000-0200-00004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2" name="Check Box 1614" hidden="1">
              <a:extLst>
                <a:ext uri="{63B3BB69-23CF-44E3-9099-C40C66FF867C}">
                  <a14:compatExt spid="_x0000_s8782"/>
                </a:ext>
                <a:ext uri="{FF2B5EF4-FFF2-40B4-BE49-F238E27FC236}">
                  <a16:creationId xmlns:a16="http://schemas.microsoft.com/office/drawing/2014/main" id="{00000000-0008-0000-0200-00004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3" name="Check Box 1615" hidden="1">
              <a:extLst>
                <a:ext uri="{63B3BB69-23CF-44E3-9099-C40C66FF867C}">
                  <a14:compatExt spid="_x0000_s8783"/>
                </a:ext>
                <a:ext uri="{FF2B5EF4-FFF2-40B4-BE49-F238E27FC236}">
                  <a16:creationId xmlns:a16="http://schemas.microsoft.com/office/drawing/2014/main" id="{00000000-0008-0000-0200-00004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4" name="Check Box 1616" hidden="1">
              <a:extLst>
                <a:ext uri="{63B3BB69-23CF-44E3-9099-C40C66FF867C}">
                  <a14:compatExt spid="_x0000_s8784"/>
                </a:ext>
                <a:ext uri="{FF2B5EF4-FFF2-40B4-BE49-F238E27FC236}">
                  <a16:creationId xmlns:a16="http://schemas.microsoft.com/office/drawing/2014/main" id="{00000000-0008-0000-0200-00005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105</xdr:row>
          <xdr:rowOff>12700</xdr:rowOff>
        </xdr:from>
        <xdr:to>
          <xdr:col>4</xdr:col>
          <xdr:colOff>279400</xdr:colOff>
          <xdr:row>105</xdr:row>
          <xdr:rowOff>177800</xdr:rowOff>
        </xdr:to>
        <xdr:sp macro="" textlink="">
          <xdr:nvSpPr>
            <xdr:cNvPr id="8785" name="Check Box 1617" hidden="1">
              <a:extLst>
                <a:ext uri="{63B3BB69-23CF-44E3-9099-C40C66FF867C}">
                  <a14:compatExt spid="_x0000_s8785"/>
                </a:ext>
                <a:ext uri="{FF2B5EF4-FFF2-40B4-BE49-F238E27FC236}">
                  <a16:creationId xmlns:a16="http://schemas.microsoft.com/office/drawing/2014/main" id="{00000000-0008-0000-0200-00005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86" name="Check Box 1618" hidden="1">
              <a:extLst>
                <a:ext uri="{63B3BB69-23CF-44E3-9099-C40C66FF867C}">
                  <a14:compatExt spid="_x0000_s8786"/>
                </a:ext>
                <a:ext uri="{FF2B5EF4-FFF2-40B4-BE49-F238E27FC236}">
                  <a16:creationId xmlns:a16="http://schemas.microsoft.com/office/drawing/2014/main" id="{00000000-0008-0000-0200-00005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87" name="Check Box 1619" hidden="1">
              <a:extLst>
                <a:ext uri="{63B3BB69-23CF-44E3-9099-C40C66FF867C}">
                  <a14:compatExt spid="_x0000_s8787"/>
                </a:ext>
                <a:ext uri="{FF2B5EF4-FFF2-40B4-BE49-F238E27FC236}">
                  <a16:creationId xmlns:a16="http://schemas.microsoft.com/office/drawing/2014/main" id="{00000000-0008-0000-0200-00005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88" name="Check Box 1620" hidden="1">
              <a:extLst>
                <a:ext uri="{63B3BB69-23CF-44E3-9099-C40C66FF867C}">
                  <a14:compatExt spid="_x0000_s8788"/>
                </a:ext>
                <a:ext uri="{FF2B5EF4-FFF2-40B4-BE49-F238E27FC236}">
                  <a16:creationId xmlns:a16="http://schemas.microsoft.com/office/drawing/2014/main" id="{00000000-0008-0000-0200-00005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89" name="Check Box 1621" hidden="1">
              <a:extLst>
                <a:ext uri="{63B3BB69-23CF-44E3-9099-C40C66FF867C}">
                  <a14:compatExt spid="_x0000_s8789"/>
                </a:ext>
                <a:ext uri="{FF2B5EF4-FFF2-40B4-BE49-F238E27FC236}">
                  <a16:creationId xmlns:a16="http://schemas.microsoft.com/office/drawing/2014/main" id="{00000000-0008-0000-0200-00005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0" name="Check Box 1622" hidden="1">
              <a:extLst>
                <a:ext uri="{63B3BB69-23CF-44E3-9099-C40C66FF867C}">
                  <a14:compatExt spid="_x0000_s8790"/>
                </a:ext>
                <a:ext uri="{FF2B5EF4-FFF2-40B4-BE49-F238E27FC236}">
                  <a16:creationId xmlns:a16="http://schemas.microsoft.com/office/drawing/2014/main" id="{00000000-0008-0000-0200-00005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1" name="Check Box 1623" hidden="1">
              <a:extLst>
                <a:ext uri="{63B3BB69-23CF-44E3-9099-C40C66FF867C}">
                  <a14:compatExt spid="_x0000_s8791"/>
                </a:ext>
                <a:ext uri="{FF2B5EF4-FFF2-40B4-BE49-F238E27FC236}">
                  <a16:creationId xmlns:a16="http://schemas.microsoft.com/office/drawing/2014/main" id="{00000000-0008-0000-0200-00005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2" name="Check Box 1624" hidden="1">
              <a:extLst>
                <a:ext uri="{63B3BB69-23CF-44E3-9099-C40C66FF867C}">
                  <a14:compatExt spid="_x0000_s8792"/>
                </a:ext>
                <a:ext uri="{FF2B5EF4-FFF2-40B4-BE49-F238E27FC236}">
                  <a16:creationId xmlns:a16="http://schemas.microsoft.com/office/drawing/2014/main" id="{00000000-0008-0000-0200-00005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3" name="Check Box 1625" hidden="1">
              <a:extLst>
                <a:ext uri="{63B3BB69-23CF-44E3-9099-C40C66FF867C}">
                  <a14:compatExt spid="_x0000_s8793"/>
                </a:ext>
                <a:ext uri="{FF2B5EF4-FFF2-40B4-BE49-F238E27FC236}">
                  <a16:creationId xmlns:a16="http://schemas.microsoft.com/office/drawing/2014/main" id="{00000000-0008-0000-0200-00005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4" name="Check Box 1626" hidden="1">
              <a:extLst>
                <a:ext uri="{63B3BB69-23CF-44E3-9099-C40C66FF867C}">
                  <a14:compatExt spid="_x0000_s8794"/>
                </a:ext>
                <a:ext uri="{FF2B5EF4-FFF2-40B4-BE49-F238E27FC236}">
                  <a16:creationId xmlns:a16="http://schemas.microsoft.com/office/drawing/2014/main" id="{00000000-0008-0000-0200-00005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5" name="Check Box 1627" hidden="1">
              <a:extLst>
                <a:ext uri="{63B3BB69-23CF-44E3-9099-C40C66FF867C}">
                  <a14:compatExt spid="_x0000_s8795"/>
                </a:ext>
                <a:ext uri="{FF2B5EF4-FFF2-40B4-BE49-F238E27FC236}">
                  <a16:creationId xmlns:a16="http://schemas.microsoft.com/office/drawing/2014/main" id="{00000000-0008-0000-0200-00005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6" name="Check Box 1628" hidden="1">
              <a:extLst>
                <a:ext uri="{63B3BB69-23CF-44E3-9099-C40C66FF867C}">
                  <a14:compatExt spid="_x0000_s8796"/>
                </a:ext>
                <a:ext uri="{FF2B5EF4-FFF2-40B4-BE49-F238E27FC236}">
                  <a16:creationId xmlns:a16="http://schemas.microsoft.com/office/drawing/2014/main" id="{00000000-0008-0000-0200-00005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7" name="Check Box 1629" hidden="1">
              <a:extLst>
                <a:ext uri="{63B3BB69-23CF-44E3-9099-C40C66FF867C}">
                  <a14:compatExt spid="_x0000_s8797"/>
                </a:ext>
                <a:ext uri="{FF2B5EF4-FFF2-40B4-BE49-F238E27FC236}">
                  <a16:creationId xmlns:a16="http://schemas.microsoft.com/office/drawing/2014/main" id="{00000000-0008-0000-0200-00005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8" name="Check Box 1630" hidden="1">
              <a:extLst>
                <a:ext uri="{63B3BB69-23CF-44E3-9099-C40C66FF867C}">
                  <a14:compatExt spid="_x0000_s8798"/>
                </a:ext>
                <a:ext uri="{FF2B5EF4-FFF2-40B4-BE49-F238E27FC236}">
                  <a16:creationId xmlns:a16="http://schemas.microsoft.com/office/drawing/2014/main" id="{00000000-0008-0000-0200-00005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799" name="Check Box 1631" hidden="1">
              <a:extLst>
                <a:ext uri="{63B3BB69-23CF-44E3-9099-C40C66FF867C}">
                  <a14:compatExt spid="_x0000_s8799"/>
                </a:ext>
                <a:ext uri="{FF2B5EF4-FFF2-40B4-BE49-F238E27FC236}">
                  <a16:creationId xmlns:a16="http://schemas.microsoft.com/office/drawing/2014/main" id="{00000000-0008-0000-0200-00005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0" name="Check Box 1632" hidden="1">
              <a:extLst>
                <a:ext uri="{63B3BB69-23CF-44E3-9099-C40C66FF867C}">
                  <a14:compatExt spid="_x0000_s8800"/>
                </a:ext>
                <a:ext uri="{FF2B5EF4-FFF2-40B4-BE49-F238E27FC236}">
                  <a16:creationId xmlns:a16="http://schemas.microsoft.com/office/drawing/2014/main" id="{00000000-0008-0000-0200-00006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1" name="Check Box 1633" hidden="1">
              <a:extLst>
                <a:ext uri="{63B3BB69-23CF-44E3-9099-C40C66FF867C}">
                  <a14:compatExt spid="_x0000_s8801"/>
                </a:ext>
                <a:ext uri="{FF2B5EF4-FFF2-40B4-BE49-F238E27FC236}">
                  <a16:creationId xmlns:a16="http://schemas.microsoft.com/office/drawing/2014/main" id="{00000000-0008-0000-0200-00006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2" name="Check Box 1634" hidden="1">
              <a:extLst>
                <a:ext uri="{63B3BB69-23CF-44E3-9099-C40C66FF867C}">
                  <a14:compatExt spid="_x0000_s8802"/>
                </a:ext>
                <a:ext uri="{FF2B5EF4-FFF2-40B4-BE49-F238E27FC236}">
                  <a16:creationId xmlns:a16="http://schemas.microsoft.com/office/drawing/2014/main" id="{00000000-0008-0000-0200-00006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3" name="Check Box 1635" hidden="1">
              <a:extLst>
                <a:ext uri="{63B3BB69-23CF-44E3-9099-C40C66FF867C}">
                  <a14:compatExt spid="_x0000_s8803"/>
                </a:ext>
                <a:ext uri="{FF2B5EF4-FFF2-40B4-BE49-F238E27FC236}">
                  <a16:creationId xmlns:a16="http://schemas.microsoft.com/office/drawing/2014/main" id="{00000000-0008-0000-0200-00006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4" name="Check Box 1636" hidden="1">
              <a:extLst>
                <a:ext uri="{63B3BB69-23CF-44E3-9099-C40C66FF867C}">
                  <a14:compatExt spid="_x0000_s8804"/>
                </a:ext>
                <a:ext uri="{FF2B5EF4-FFF2-40B4-BE49-F238E27FC236}">
                  <a16:creationId xmlns:a16="http://schemas.microsoft.com/office/drawing/2014/main" id="{00000000-0008-0000-0200-00006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5" name="Check Box 1637" hidden="1">
              <a:extLst>
                <a:ext uri="{63B3BB69-23CF-44E3-9099-C40C66FF867C}">
                  <a14:compatExt spid="_x0000_s8805"/>
                </a:ext>
                <a:ext uri="{FF2B5EF4-FFF2-40B4-BE49-F238E27FC236}">
                  <a16:creationId xmlns:a16="http://schemas.microsoft.com/office/drawing/2014/main" id="{00000000-0008-0000-0200-00006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6" name="Check Box 1638" hidden="1">
              <a:extLst>
                <a:ext uri="{63B3BB69-23CF-44E3-9099-C40C66FF867C}">
                  <a14:compatExt spid="_x0000_s8806"/>
                </a:ext>
                <a:ext uri="{FF2B5EF4-FFF2-40B4-BE49-F238E27FC236}">
                  <a16:creationId xmlns:a16="http://schemas.microsoft.com/office/drawing/2014/main" id="{00000000-0008-0000-0200-00006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7" name="Check Box 1639" hidden="1">
              <a:extLst>
                <a:ext uri="{63B3BB69-23CF-44E3-9099-C40C66FF867C}">
                  <a14:compatExt spid="_x0000_s8807"/>
                </a:ext>
                <a:ext uri="{FF2B5EF4-FFF2-40B4-BE49-F238E27FC236}">
                  <a16:creationId xmlns:a16="http://schemas.microsoft.com/office/drawing/2014/main" id="{00000000-0008-0000-0200-00006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8" name="Check Box 1640" hidden="1">
              <a:extLst>
                <a:ext uri="{63B3BB69-23CF-44E3-9099-C40C66FF867C}">
                  <a14:compatExt spid="_x0000_s8808"/>
                </a:ext>
                <a:ext uri="{FF2B5EF4-FFF2-40B4-BE49-F238E27FC236}">
                  <a16:creationId xmlns:a16="http://schemas.microsoft.com/office/drawing/2014/main" id="{00000000-0008-0000-0200-00006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09" name="Check Box 1641" hidden="1">
              <a:extLst>
                <a:ext uri="{63B3BB69-23CF-44E3-9099-C40C66FF867C}">
                  <a14:compatExt spid="_x0000_s8809"/>
                </a:ext>
                <a:ext uri="{FF2B5EF4-FFF2-40B4-BE49-F238E27FC236}">
                  <a16:creationId xmlns:a16="http://schemas.microsoft.com/office/drawing/2014/main" id="{00000000-0008-0000-0200-00006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0" name="Check Box 1642" hidden="1">
              <a:extLst>
                <a:ext uri="{63B3BB69-23CF-44E3-9099-C40C66FF867C}">
                  <a14:compatExt spid="_x0000_s8810"/>
                </a:ext>
                <a:ext uri="{FF2B5EF4-FFF2-40B4-BE49-F238E27FC236}">
                  <a16:creationId xmlns:a16="http://schemas.microsoft.com/office/drawing/2014/main" id="{00000000-0008-0000-0200-00006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1" name="Check Box 1643" hidden="1">
              <a:extLst>
                <a:ext uri="{63B3BB69-23CF-44E3-9099-C40C66FF867C}">
                  <a14:compatExt spid="_x0000_s8811"/>
                </a:ext>
                <a:ext uri="{FF2B5EF4-FFF2-40B4-BE49-F238E27FC236}">
                  <a16:creationId xmlns:a16="http://schemas.microsoft.com/office/drawing/2014/main" id="{00000000-0008-0000-0200-00006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2" name="Check Box 1644" hidden="1">
              <a:extLst>
                <a:ext uri="{63B3BB69-23CF-44E3-9099-C40C66FF867C}">
                  <a14:compatExt spid="_x0000_s8812"/>
                </a:ext>
                <a:ext uri="{FF2B5EF4-FFF2-40B4-BE49-F238E27FC236}">
                  <a16:creationId xmlns:a16="http://schemas.microsoft.com/office/drawing/2014/main" id="{00000000-0008-0000-0200-00006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3" name="Check Box 1645" hidden="1">
              <a:extLst>
                <a:ext uri="{63B3BB69-23CF-44E3-9099-C40C66FF867C}">
                  <a14:compatExt spid="_x0000_s8813"/>
                </a:ext>
                <a:ext uri="{FF2B5EF4-FFF2-40B4-BE49-F238E27FC236}">
                  <a16:creationId xmlns:a16="http://schemas.microsoft.com/office/drawing/2014/main" id="{00000000-0008-0000-0200-00006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4" name="Check Box 1646" hidden="1">
              <a:extLst>
                <a:ext uri="{63B3BB69-23CF-44E3-9099-C40C66FF867C}">
                  <a14:compatExt spid="_x0000_s8814"/>
                </a:ext>
                <a:ext uri="{FF2B5EF4-FFF2-40B4-BE49-F238E27FC236}">
                  <a16:creationId xmlns:a16="http://schemas.microsoft.com/office/drawing/2014/main" id="{00000000-0008-0000-0200-00006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5" name="Check Box 1647" hidden="1">
              <a:extLst>
                <a:ext uri="{63B3BB69-23CF-44E3-9099-C40C66FF867C}">
                  <a14:compatExt spid="_x0000_s8815"/>
                </a:ext>
                <a:ext uri="{FF2B5EF4-FFF2-40B4-BE49-F238E27FC236}">
                  <a16:creationId xmlns:a16="http://schemas.microsoft.com/office/drawing/2014/main" id="{00000000-0008-0000-0200-00006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6" name="Check Box 1648" hidden="1">
              <a:extLst>
                <a:ext uri="{63B3BB69-23CF-44E3-9099-C40C66FF867C}">
                  <a14:compatExt spid="_x0000_s8816"/>
                </a:ext>
                <a:ext uri="{FF2B5EF4-FFF2-40B4-BE49-F238E27FC236}">
                  <a16:creationId xmlns:a16="http://schemas.microsoft.com/office/drawing/2014/main" id="{00000000-0008-0000-0200-00007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7" name="Check Box 1649" hidden="1">
              <a:extLst>
                <a:ext uri="{63B3BB69-23CF-44E3-9099-C40C66FF867C}">
                  <a14:compatExt spid="_x0000_s8817"/>
                </a:ext>
                <a:ext uri="{FF2B5EF4-FFF2-40B4-BE49-F238E27FC236}">
                  <a16:creationId xmlns:a16="http://schemas.microsoft.com/office/drawing/2014/main" id="{00000000-0008-0000-0200-00007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8" name="Check Box 1650" hidden="1">
              <a:extLst>
                <a:ext uri="{63B3BB69-23CF-44E3-9099-C40C66FF867C}">
                  <a14:compatExt spid="_x0000_s8818"/>
                </a:ext>
                <a:ext uri="{FF2B5EF4-FFF2-40B4-BE49-F238E27FC236}">
                  <a16:creationId xmlns:a16="http://schemas.microsoft.com/office/drawing/2014/main" id="{00000000-0008-0000-0200-00007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19" name="Check Box 1651" hidden="1">
              <a:extLst>
                <a:ext uri="{63B3BB69-23CF-44E3-9099-C40C66FF867C}">
                  <a14:compatExt spid="_x0000_s8819"/>
                </a:ext>
                <a:ext uri="{FF2B5EF4-FFF2-40B4-BE49-F238E27FC236}">
                  <a16:creationId xmlns:a16="http://schemas.microsoft.com/office/drawing/2014/main" id="{00000000-0008-0000-0200-00007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20" name="Check Box 1652" hidden="1">
              <a:extLst>
                <a:ext uri="{63B3BB69-23CF-44E3-9099-C40C66FF867C}">
                  <a14:compatExt spid="_x0000_s8820"/>
                </a:ext>
                <a:ext uri="{FF2B5EF4-FFF2-40B4-BE49-F238E27FC236}">
                  <a16:creationId xmlns:a16="http://schemas.microsoft.com/office/drawing/2014/main" id="{00000000-0008-0000-0200-00007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21" name="Check Box 1653" hidden="1">
              <a:extLst>
                <a:ext uri="{63B3BB69-23CF-44E3-9099-C40C66FF867C}">
                  <a14:compatExt spid="_x0000_s8821"/>
                </a:ext>
                <a:ext uri="{FF2B5EF4-FFF2-40B4-BE49-F238E27FC236}">
                  <a16:creationId xmlns:a16="http://schemas.microsoft.com/office/drawing/2014/main" id="{00000000-0008-0000-0200-00007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22" name="Check Box 1654" hidden="1">
              <a:extLst>
                <a:ext uri="{63B3BB69-23CF-44E3-9099-C40C66FF867C}">
                  <a14:compatExt spid="_x0000_s8822"/>
                </a:ext>
                <a:ext uri="{FF2B5EF4-FFF2-40B4-BE49-F238E27FC236}">
                  <a16:creationId xmlns:a16="http://schemas.microsoft.com/office/drawing/2014/main" id="{00000000-0008-0000-0200-00007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23" name="Check Box 1655" hidden="1">
              <a:extLst>
                <a:ext uri="{63B3BB69-23CF-44E3-9099-C40C66FF867C}">
                  <a14:compatExt spid="_x0000_s8823"/>
                </a:ext>
                <a:ext uri="{FF2B5EF4-FFF2-40B4-BE49-F238E27FC236}">
                  <a16:creationId xmlns:a16="http://schemas.microsoft.com/office/drawing/2014/main" id="{00000000-0008-0000-0200-00007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106</xdr:row>
          <xdr:rowOff>12700</xdr:rowOff>
        </xdr:from>
        <xdr:to>
          <xdr:col>4</xdr:col>
          <xdr:colOff>279400</xdr:colOff>
          <xdr:row>106</xdr:row>
          <xdr:rowOff>177800</xdr:rowOff>
        </xdr:to>
        <xdr:sp macro="" textlink="">
          <xdr:nvSpPr>
            <xdr:cNvPr id="8824" name="Check Box 1656" hidden="1">
              <a:extLst>
                <a:ext uri="{63B3BB69-23CF-44E3-9099-C40C66FF867C}">
                  <a14:compatExt spid="_x0000_s8824"/>
                </a:ext>
                <a:ext uri="{FF2B5EF4-FFF2-40B4-BE49-F238E27FC236}">
                  <a16:creationId xmlns:a16="http://schemas.microsoft.com/office/drawing/2014/main" id="{00000000-0008-0000-0200-00007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25" name="Check Box 1657" hidden="1">
              <a:extLst>
                <a:ext uri="{63B3BB69-23CF-44E3-9099-C40C66FF867C}">
                  <a14:compatExt spid="_x0000_s8825"/>
                </a:ext>
                <a:ext uri="{FF2B5EF4-FFF2-40B4-BE49-F238E27FC236}">
                  <a16:creationId xmlns:a16="http://schemas.microsoft.com/office/drawing/2014/main" id="{00000000-0008-0000-0200-00007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26" name="Check Box 1658" hidden="1">
              <a:extLst>
                <a:ext uri="{63B3BB69-23CF-44E3-9099-C40C66FF867C}">
                  <a14:compatExt spid="_x0000_s8826"/>
                </a:ext>
                <a:ext uri="{FF2B5EF4-FFF2-40B4-BE49-F238E27FC236}">
                  <a16:creationId xmlns:a16="http://schemas.microsoft.com/office/drawing/2014/main" id="{00000000-0008-0000-0200-00007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27" name="Check Box 1659" hidden="1">
              <a:extLst>
                <a:ext uri="{63B3BB69-23CF-44E3-9099-C40C66FF867C}">
                  <a14:compatExt spid="_x0000_s8827"/>
                </a:ext>
                <a:ext uri="{FF2B5EF4-FFF2-40B4-BE49-F238E27FC236}">
                  <a16:creationId xmlns:a16="http://schemas.microsoft.com/office/drawing/2014/main" id="{00000000-0008-0000-0200-00007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28" name="Check Box 1660" hidden="1">
              <a:extLst>
                <a:ext uri="{63B3BB69-23CF-44E3-9099-C40C66FF867C}">
                  <a14:compatExt spid="_x0000_s8828"/>
                </a:ext>
                <a:ext uri="{FF2B5EF4-FFF2-40B4-BE49-F238E27FC236}">
                  <a16:creationId xmlns:a16="http://schemas.microsoft.com/office/drawing/2014/main" id="{00000000-0008-0000-0200-00007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29" name="Check Box 1661" hidden="1">
              <a:extLst>
                <a:ext uri="{63B3BB69-23CF-44E3-9099-C40C66FF867C}">
                  <a14:compatExt spid="_x0000_s8829"/>
                </a:ext>
                <a:ext uri="{FF2B5EF4-FFF2-40B4-BE49-F238E27FC236}">
                  <a16:creationId xmlns:a16="http://schemas.microsoft.com/office/drawing/2014/main" id="{00000000-0008-0000-0200-00007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0" name="Check Box 1662" hidden="1">
              <a:extLst>
                <a:ext uri="{63B3BB69-23CF-44E3-9099-C40C66FF867C}">
                  <a14:compatExt spid="_x0000_s8830"/>
                </a:ext>
                <a:ext uri="{FF2B5EF4-FFF2-40B4-BE49-F238E27FC236}">
                  <a16:creationId xmlns:a16="http://schemas.microsoft.com/office/drawing/2014/main" id="{00000000-0008-0000-0200-00007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1" name="Check Box 1663" hidden="1">
              <a:extLst>
                <a:ext uri="{63B3BB69-23CF-44E3-9099-C40C66FF867C}">
                  <a14:compatExt spid="_x0000_s8831"/>
                </a:ext>
                <a:ext uri="{FF2B5EF4-FFF2-40B4-BE49-F238E27FC236}">
                  <a16:creationId xmlns:a16="http://schemas.microsoft.com/office/drawing/2014/main" id="{00000000-0008-0000-0200-00007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2" name="Check Box 1664" hidden="1">
              <a:extLst>
                <a:ext uri="{63B3BB69-23CF-44E3-9099-C40C66FF867C}">
                  <a14:compatExt spid="_x0000_s8832"/>
                </a:ext>
                <a:ext uri="{FF2B5EF4-FFF2-40B4-BE49-F238E27FC236}">
                  <a16:creationId xmlns:a16="http://schemas.microsoft.com/office/drawing/2014/main" id="{00000000-0008-0000-0200-00008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3" name="Check Box 1665" hidden="1">
              <a:extLst>
                <a:ext uri="{63B3BB69-23CF-44E3-9099-C40C66FF867C}">
                  <a14:compatExt spid="_x0000_s8833"/>
                </a:ext>
                <a:ext uri="{FF2B5EF4-FFF2-40B4-BE49-F238E27FC236}">
                  <a16:creationId xmlns:a16="http://schemas.microsoft.com/office/drawing/2014/main" id="{00000000-0008-0000-0200-00008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4" name="Check Box 1666" hidden="1">
              <a:extLst>
                <a:ext uri="{63B3BB69-23CF-44E3-9099-C40C66FF867C}">
                  <a14:compatExt spid="_x0000_s8834"/>
                </a:ext>
                <a:ext uri="{FF2B5EF4-FFF2-40B4-BE49-F238E27FC236}">
                  <a16:creationId xmlns:a16="http://schemas.microsoft.com/office/drawing/2014/main" id="{00000000-0008-0000-0200-00008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5" name="Check Box 1667" hidden="1">
              <a:extLst>
                <a:ext uri="{63B3BB69-23CF-44E3-9099-C40C66FF867C}">
                  <a14:compatExt spid="_x0000_s8835"/>
                </a:ext>
                <a:ext uri="{FF2B5EF4-FFF2-40B4-BE49-F238E27FC236}">
                  <a16:creationId xmlns:a16="http://schemas.microsoft.com/office/drawing/2014/main" id="{00000000-0008-0000-0200-00008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6" name="Check Box 1668" hidden="1">
              <a:extLst>
                <a:ext uri="{63B3BB69-23CF-44E3-9099-C40C66FF867C}">
                  <a14:compatExt spid="_x0000_s8836"/>
                </a:ext>
                <a:ext uri="{FF2B5EF4-FFF2-40B4-BE49-F238E27FC236}">
                  <a16:creationId xmlns:a16="http://schemas.microsoft.com/office/drawing/2014/main" id="{00000000-0008-0000-0200-00008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7" name="Check Box 1669" hidden="1">
              <a:extLst>
                <a:ext uri="{63B3BB69-23CF-44E3-9099-C40C66FF867C}">
                  <a14:compatExt spid="_x0000_s8837"/>
                </a:ext>
                <a:ext uri="{FF2B5EF4-FFF2-40B4-BE49-F238E27FC236}">
                  <a16:creationId xmlns:a16="http://schemas.microsoft.com/office/drawing/2014/main" id="{00000000-0008-0000-0200-00008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8" name="Check Box 1670" hidden="1">
              <a:extLst>
                <a:ext uri="{63B3BB69-23CF-44E3-9099-C40C66FF867C}">
                  <a14:compatExt spid="_x0000_s8838"/>
                </a:ext>
                <a:ext uri="{FF2B5EF4-FFF2-40B4-BE49-F238E27FC236}">
                  <a16:creationId xmlns:a16="http://schemas.microsoft.com/office/drawing/2014/main" id="{00000000-0008-0000-0200-00008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39" name="Check Box 1671" hidden="1">
              <a:extLst>
                <a:ext uri="{63B3BB69-23CF-44E3-9099-C40C66FF867C}">
                  <a14:compatExt spid="_x0000_s8839"/>
                </a:ext>
                <a:ext uri="{FF2B5EF4-FFF2-40B4-BE49-F238E27FC236}">
                  <a16:creationId xmlns:a16="http://schemas.microsoft.com/office/drawing/2014/main" id="{00000000-0008-0000-0200-00008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0" name="Check Box 1672" hidden="1">
              <a:extLst>
                <a:ext uri="{63B3BB69-23CF-44E3-9099-C40C66FF867C}">
                  <a14:compatExt spid="_x0000_s8840"/>
                </a:ext>
                <a:ext uri="{FF2B5EF4-FFF2-40B4-BE49-F238E27FC236}">
                  <a16:creationId xmlns:a16="http://schemas.microsoft.com/office/drawing/2014/main" id="{00000000-0008-0000-0200-00008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1" name="Check Box 1673" hidden="1">
              <a:extLst>
                <a:ext uri="{63B3BB69-23CF-44E3-9099-C40C66FF867C}">
                  <a14:compatExt spid="_x0000_s8841"/>
                </a:ext>
                <a:ext uri="{FF2B5EF4-FFF2-40B4-BE49-F238E27FC236}">
                  <a16:creationId xmlns:a16="http://schemas.microsoft.com/office/drawing/2014/main" id="{00000000-0008-0000-0200-00008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2" name="Check Box 1674" hidden="1">
              <a:extLst>
                <a:ext uri="{63B3BB69-23CF-44E3-9099-C40C66FF867C}">
                  <a14:compatExt spid="_x0000_s8842"/>
                </a:ext>
                <a:ext uri="{FF2B5EF4-FFF2-40B4-BE49-F238E27FC236}">
                  <a16:creationId xmlns:a16="http://schemas.microsoft.com/office/drawing/2014/main" id="{00000000-0008-0000-0200-00008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3" name="Check Box 1675" hidden="1">
              <a:extLst>
                <a:ext uri="{63B3BB69-23CF-44E3-9099-C40C66FF867C}">
                  <a14:compatExt spid="_x0000_s8843"/>
                </a:ext>
                <a:ext uri="{FF2B5EF4-FFF2-40B4-BE49-F238E27FC236}">
                  <a16:creationId xmlns:a16="http://schemas.microsoft.com/office/drawing/2014/main" id="{00000000-0008-0000-0200-00008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4" name="Check Box 1676" hidden="1">
              <a:extLst>
                <a:ext uri="{63B3BB69-23CF-44E3-9099-C40C66FF867C}">
                  <a14:compatExt spid="_x0000_s8844"/>
                </a:ext>
                <a:ext uri="{FF2B5EF4-FFF2-40B4-BE49-F238E27FC236}">
                  <a16:creationId xmlns:a16="http://schemas.microsoft.com/office/drawing/2014/main" id="{00000000-0008-0000-0200-00008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5" name="Check Box 1677" hidden="1">
              <a:extLst>
                <a:ext uri="{63B3BB69-23CF-44E3-9099-C40C66FF867C}">
                  <a14:compatExt spid="_x0000_s8845"/>
                </a:ext>
                <a:ext uri="{FF2B5EF4-FFF2-40B4-BE49-F238E27FC236}">
                  <a16:creationId xmlns:a16="http://schemas.microsoft.com/office/drawing/2014/main" id="{00000000-0008-0000-0200-00008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6" name="Check Box 1678" hidden="1">
              <a:extLst>
                <a:ext uri="{63B3BB69-23CF-44E3-9099-C40C66FF867C}">
                  <a14:compatExt spid="_x0000_s8846"/>
                </a:ext>
                <a:ext uri="{FF2B5EF4-FFF2-40B4-BE49-F238E27FC236}">
                  <a16:creationId xmlns:a16="http://schemas.microsoft.com/office/drawing/2014/main" id="{00000000-0008-0000-0200-00008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7" name="Check Box 1679" hidden="1">
              <a:extLst>
                <a:ext uri="{63B3BB69-23CF-44E3-9099-C40C66FF867C}">
                  <a14:compatExt spid="_x0000_s8847"/>
                </a:ext>
                <a:ext uri="{FF2B5EF4-FFF2-40B4-BE49-F238E27FC236}">
                  <a16:creationId xmlns:a16="http://schemas.microsoft.com/office/drawing/2014/main" id="{00000000-0008-0000-0200-00008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8" name="Check Box 1680" hidden="1">
              <a:extLst>
                <a:ext uri="{63B3BB69-23CF-44E3-9099-C40C66FF867C}">
                  <a14:compatExt spid="_x0000_s8848"/>
                </a:ext>
                <a:ext uri="{FF2B5EF4-FFF2-40B4-BE49-F238E27FC236}">
                  <a16:creationId xmlns:a16="http://schemas.microsoft.com/office/drawing/2014/main" id="{00000000-0008-0000-0200-00009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49" name="Check Box 1681" hidden="1">
              <a:extLst>
                <a:ext uri="{63B3BB69-23CF-44E3-9099-C40C66FF867C}">
                  <a14:compatExt spid="_x0000_s8849"/>
                </a:ext>
                <a:ext uri="{FF2B5EF4-FFF2-40B4-BE49-F238E27FC236}">
                  <a16:creationId xmlns:a16="http://schemas.microsoft.com/office/drawing/2014/main" id="{00000000-0008-0000-0200-00009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0" name="Check Box 1682" hidden="1">
              <a:extLst>
                <a:ext uri="{63B3BB69-23CF-44E3-9099-C40C66FF867C}">
                  <a14:compatExt spid="_x0000_s8850"/>
                </a:ext>
                <a:ext uri="{FF2B5EF4-FFF2-40B4-BE49-F238E27FC236}">
                  <a16:creationId xmlns:a16="http://schemas.microsoft.com/office/drawing/2014/main" id="{00000000-0008-0000-0200-00009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1" name="Check Box 1683" hidden="1">
              <a:extLst>
                <a:ext uri="{63B3BB69-23CF-44E3-9099-C40C66FF867C}">
                  <a14:compatExt spid="_x0000_s8851"/>
                </a:ext>
                <a:ext uri="{FF2B5EF4-FFF2-40B4-BE49-F238E27FC236}">
                  <a16:creationId xmlns:a16="http://schemas.microsoft.com/office/drawing/2014/main" id="{00000000-0008-0000-0200-00009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2" name="Check Box 1684" hidden="1">
              <a:extLst>
                <a:ext uri="{63B3BB69-23CF-44E3-9099-C40C66FF867C}">
                  <a14:compatExt spid="_x0000_s8852"/>
                </a:ext>
                <a:ext uri="{FF2B5EF4-FFF2-40B4-BE49-F238E27FC236}">
                  <a16:creationId xmlns:a16="http://schemas.microsoft.com/office/drawing/2014/main" id="{00000000-0008-0000-0200-00009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3" name="Check Box 1685" hidden="1">
              <a:extLst>
                <a:ext uri="{63B3BB69-23CF-44E3-9099-C40C66FF867C}">
                  <a14:compatExt spid="_x0000_s8853"/>
                </a:ext>
                <a:ext uri="{FF2B5EF4-FFF2-40B4-BE49-F238E27FC236}">
                  <a16:creationId xmlns:a16="http://schemas.microsoft.com/office/drawing/2014/main" id="{00000000-0008-0000-0200-00009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4" name="Check Box 1686" hidden="1">
              <a:extLst>
                <a:ext uri="{63B3BB69-23CF-44E3-9099-C40C66FF867C}">
                  <a14:compatExt spid="_x0000_s8854"/>
                </a:ext>
                <a:ext uri="{FF2B5EF4-FFF2-40B4-BE49-F238E27FC236}">
                  <a16:creationId xmlns:a16="http://schemas.microsoft.com/office/drawing/2014/main" id="{00000000-0008-0000-0200-00009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5" name="Check Box 1687" hidden="1">
              <a:extLst>
                <a:ext uri="{63B3BB69-23CF-44E3-9099-C40C66FF867C}">
                  <a14:compatExt spid="_x0000_s8855"/>
                </a:ext>
                <a:ext uri="{FF2B5EF4-FFF2-40B4-BE49-F238E27FC236}">
                  <a16:creationId xmlns:a16="http://schemas.microsoft.com/office/drawing/2014/main" id="{00000000-0008-0000-0200-00009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6" name="Check Box 1688" hidden="1">
              <a:extLst>
                <a:ext uri="{63B3BB69-23CF-44E3-9099-C40C66FF867C}">
                  <a14:compatExt spid="_x0000_s8856"/>
                </a:ext>
                <a:ext uri="{FF2B5EF4-FFF2-40B4-BE49-F238E27FC236}">
                  <a16:creationId xmlns:a16="http://schemas.microsoft.com/office/drawing/2014/main" id="{00000000-0008-0000-0200-00009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7" name="Check Box 1689" hidden="1">
              <a:extLst>
                <a:ext uri="{63B3BB69-23CF-44E3-9099-C40C66FF867C}">
                  <a14:compatExt spid="_x0000_s8857"/>
                </a:ext>
                <a:ext uri="{FF2B5EF4-FFF2-40B4-BE49-F238E27FC236}">
                  <a16:creationId xmlns:a16="http://schemas.microsoft.com/office/drawing/2014/main" id="{00000000-0008-0000-0200-00009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8" name="Check Box 1690" hidden="1">
              <a:extLst>
                <a:ext uri="{63B3BB69-23CF-44E3-9099-C40C66FF867C}">
                  <a14:compatExt spid="_x0000_s8858"/>
                </a:ext>
                <a:ext uri="{FF2B5EF4-FFF2-40B4-BE49-F238E27FC236}">
                  <a16:creationId xmlns:a16="http://schemas.microsoft.com/office/drawing/2014/main" id="{00000000-0008-0000-0200-00009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59" name="Check Box 1691" hidden="1">
              <a:extLst>
                <a:ext uri="{63B3BB69-23CF-44E3-9099-C40C66FF867C}">
                  <a14:compatExt spid="_x0000_s8859"/>
                </a:ext>
                <a:ext uri="{FF2B5EF4-FFF2-40B4-BE49-F238E27FC236}">
                  <a16:creationId xmlns:a16="http://schemas.microsoft.com/office/drawing/2014/main" id="{00000000-0008-0000-0200-00009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60" name="Check Box 1692" hidden="1">
              <a:extLst>
                <a:ext uri="{63B3BB69-23CF-44E3-9099-C40C66FF867C}">
                  <a14:compatExt spid="_x0000_s8860"/>
                </a:ext>
                <a:ext uri="{FF2B5EF4-FFF2-40B4-BE49-F238E27FC236}">
                  <a16:creationId xmlns:a16="http://schemas.microsoft.com/office/drawing/2014/main" id="{00000000-0008-0000-0200-00009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61" name="Check Box 1693" hidden="1">
              <a:extLst>
                <a:ext uri="{63B3BB69-23CF-44E3-9099-C40C66FF867C}">
                  <a14:compatExt spid="_x0000_s8861"/>
                </a:ext>
                <a:ext uri="{FF2B5EF4-FFF2-40B4-BE49-F238E27FC236}">
                  <a16:creationId xmlns:a16="http://schemas.microsoft.com/office/drawing/2014/main" id="{00000000-0008-0000-0200-00009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62" name="Check Box 1694" hidden="1">
              <a:extLst>
                <a:ext uri="{63B3BB69-23CF-44E3-9099-C40C66FF867C}">
                  <a14:compatExt spid="_x0000_s8862"/>
                </a:ext>
                <a:ext uri="{FF2B5EF4-FFF2-40B4-BE49-F238E27FC236}">
                  <a16:creationId xmlns:a16="http://schemas.microsoft.com/office/drawing/2014/main" id="{00000000-0008-0000-0200-00009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63" name="Check Box 1695" hidden="1">
              <a:extLst>
                <a:ext uri="{63B3BB69-23CF-44E3-9099-C40C66FF867C}">
                  <a14:compatExt spid="_x0000_s8863"/>
                </a:ext>
                <a:ext uri="{FF2B5EF4-FFF2-40B4-BE49-F238E27FC236}">
                  <a16:creationId xmlns:a16="http://schemas.microsoft.com/office/drawing/2014/main" id="{00000000-0008-0000-0200-00009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108</xdr:row>
          <xdr:rowOff>12700</xdr:rowOff>
        </xdr:from>
        <xdr:to>
          <xdr:col>4</xdr:col>
          <xdr:colOff>279400</xdr:colOff>
          <xdr:row>108</xdr:row>
          <xdr:rowOff>177800</xdr:rowOff>
        </xdr:to>
        <xdr:sp macro="" textlink="">
          <xdr:nvSpPr>
            <xdr:cNvPr id="8864" name="Check Box 1696" hidden="1">
              <a:extLst>
                <a:ext uri="{63B3BB69-23CF-44E3-9099-C40C66FF867C}">
                  <a14:compatExt spid="_x0000_s8864"/>
                </a:ext>
                <a:ext uri="{FF2B5EF4-FFF2-40B4-BE49-F238E27FC236}">
                  <a16:creationId xmlns:a16="http://schemas.microsoft.com/office/drawing/2014/main" id="{00000000-0008-0000-0200-0000A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65" name="Check Box 1697" hidden="1">
              <a:extLst>
                <a:ext uri="{63B3BB69-23CF-44E3-9099-C40C66FF867C}">
                  <a14:compatExt spid="_x0000_s8865"/>
                </a:ext>
                <a:ext uri="{FF2B5EF4-FFF2-40B4-BE49-F238E27FC236}">
                  <a16:creationId xmlns:a16="http://schemas.microsoft.com/office/drawing/2014/main" id="{00000000-0008-0000-0200-0000A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66" name="Check Box 1698" hidden="1">
              <a:extLst>
                <a:ext uri="{63B3BB69-23CF-44E3-9099-C40C66FF867C}">
                  <a14:compatExt spid="_x0000_s8866"/>
                </a:ext>
                <a:ext uri="{FF2B5EF4-FFF2-40B4-BE49-F238E27FC236}">
                  <a16:creationId xmlns:a16="http://schemas.microsoft.com/office/drawing/2014/main" id="{00000000-0008-0000-0200-0000A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67" name="Check Box 1699" hidden="1">
              <a:extLst>
                <a:ext uri="{63B3BB69-23CF-44E3-9099-C40C66FF867C}">
                  <a14:compatExt spid="_x0000_s8867"/>
                </a:ext>
                <a:ext uri="{FF2B5EF4-FFF2-40B4-BE49-F238E27FC236}">
                  <a16:creationId xmlns:a16="http://schemas.microsoft.com/office/drawing/2014/main" id="{00000000-0008-0000-0200-0000A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68" name="Check Box 1700" hidden="1">
              <a:extLst>
                <a:ext uri="{63B3BB69-23CF-44E3-9099-C40C66FF867C}">
                  <a14:compatExt spid="_x0000_s8868"/>
                </a:ext>
                <a:ext uri="{FF2B5EF4-FFF2-40B4-BE49-F238E27FC236}">
                  <a16:creationId xmlns:a16="http://schemas.microsoft.com/office/drawing/2014/main" id="{00000000-0008-0000-0200-0000A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69" name="Check Box 1701" hidden="1">
              <a:extLst>
                <a:ext uri="{63B3BB69-23CF-44E3-9099-C40C66FF867C}">
                  <a14:compatExt spid="_x0000_s8869"/>
                </a:ext>
                <a:ext uri="{FF2B5EF4-FFF2-40B4-BE49-F238E27FC236}">
                  <a16:creationId xmlns:a16="http://schemas.microsoft.com/office/drawing/2014/main" id="{00000000-0008-0000-0200-0000A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0" name="Check Box 1702" hidden="1">
              <a:extLst>
                <a:ext uri="{63B3BB69-23CF-44E3-9099-C40C66FF867C}">
                  <a14:compatExt spid="_x0000_s8870"/>
                </a:ext>
                <a:ext uri="{FF2B5EF4-FFF2-40B4-BE49-F238E27FC236}">
                  <a16:creationId xmlns:a16="http://schemas.microsoft.com/office/drawing/2014/main" id="{00000000-0008-0000-0200-0000A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1" name="Check Box 1703" hidden="1">
              <a:extLst>
                <a:ext uri="{63B3BB69-23CF-44E3-9099-C40C66FF867C}">
                  <a14:compatExt spid="_x0000_s8871"/>
                </a:ext>
                <a:ext uri="{FF2B5EF4-FFF2-40B4-BE49-F238E27FC236}">
                  <a16:creationId xmlns:a16="http://schemas.microsoft.com/office/drawing/2014/main" id="{00000000-0008-0000-0200-0000A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2" name="Check Box 1704" hidden="1">
              <a:extLst>
                <a:ext uri="{63B3BB69-23CF-44E3-9099-C40C66FF867C}">
                  <a14:compatExt spid="_x0000_s8872"/>
                </a:ext>
                <a:ext uri="{FF2B5EF4-FFF2-40B4-BE49-F238E27FC236}">
                  <a16:creationId xmlns:a16="http://schemas.microsoft.com/office/drawing/2014/main" id="{00000000-0008-0000-0200-0000A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3" name="Check Box 1705" hidden="1">
              <a:extLst>
                <a:ext uri="{63B3BB69-23CF-44E3-9099-C40C66FF867C}">
                  <a14:compatExt spid="_x0000_s8873"/>
                </a:ext>
                <a:ext uri="{FF2B5EF4-FFF2-40B4-BE49-F238E27FC236}">
                  <a16:creationId xmlns:a16="http://schemas.microsoft.com/office/drawing/2014/main" id="{00000000-0008-0000-0200-0000A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4" name="Check Box 1706" hidden="1">
              <a:extLst>
                <a:ext uri="{63B3BB69-23CF-44E3-9099-C40C66FF867C}">
                  <a14:compatExt spid="_x0000_s8874"/>
                </a:ext>
                <a:ext uri="{FF2B5EF4-FFF2-40B4-BE49-F238E27FC236}">
                  <a16:creationId xmlns:a16="http://schemas.microsoft.com/office/drawing/2014/main" id="{00000000-0008-0000-0200-0000A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5" name="Check Box 1707" hidden="1">
              <a:extLst>
                <a:ext uri="{63B3BB69-23CF-44E3-9099-C40C66FF867C}">
                  <a14:compatExt spid="_x0000_s8875"/>
                </a:ext>
                <a:ext uri="{FF2B5EF4-FFF2-40B4-BE49-F238E27FC236}">
                  <a16:creationId xmlns:a16="http://schemas.microsoft.com/office/drawing/2014/main" id="{00000000-0008-0000-0200-0000A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6" name="Check Box 1708" hidden="1">
              <a:extLst>
                <a:ext uri="{63B3BB69-23CF-44E3-9099-C40C66FF867C}">
                  <a14:compatExt spid="_x0000_s8876"/>
                </a:ext>
                <a:ext uri="{FF2B5EF4-FFF2-40B4-BE49-F238E27FC236}">
                  <a16:creationId xmlns:a16="http://schemas.microsoft.com/office/drawing/2014/main" id="{00000000-0008-0000-0200-0000A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7" name="Check Box 1709" hidden="1">
              <a:extLst>
                <a:ext uri="{63B3BB69-23CF-44E3-9099-C40C66FF867C}">
                  <a14:compatExt spid="_x0000_s8877"/>
                </a:ext>
                <a:ext uri="{FF2B5EF4-FFF2-40B4-BE49-F238E27FC236}">
                  <a16:creationId xmlns:a16="http://schemas.microsoft.com/office/drawing/2014/main" id="{00000000-0008-0000-0200-0000A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8" name="Check Box 1710" hidden="1">
              <a:extLst>
                <a:ext uri="{63B3BB69-23CF-44E3-9099-C40C66FF867C}">
                  <a14:compatExt spid="_x0000_s8878"/>
                </a:ext>
                <a:ext uri="{FF2B5EF4-FFF2-40B4-BE49-F238E27FC236}">
                  <a16:creationId xmlns:a16="http://schemas.microsoft.com/office/drawing/2014/main" id="{00000000-0008-0000-0200-0000A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79" name="Check Box 1711" hidden="1">
              <a:extLst>
                <a:ext uri="{63B3BB69-23CF-44E3-9099-C40C66FF867C}">
                  <a14:compatExt spid="_x0000_s8879"/>
                </a:ext>
                <a:ext uri="{FF2B5EF4-FFF2-40B4-BE49-F238E27FC236}">
                  <a16:creationId xmlns:a16="http://schemas.microsoft.com/office/drawing/2014/main" id="{00000000-0008-0000-0200-0000A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0" name="Check Box 1712" hidden="1">
              <a:extLst>
                <a:ext uri="{63B3BB69-23CF-44E3-9099-C40C66FF867C}">
                  <a14:compatExt spid="_x0000_s8880"/>
                </a:ext>
                <a:ext uri="{FF2B5EF4-FFF2-40B4-BE49-F238E27FC236}">
                  <a16:creationId xmlns:a16="http://schemas.microsoft.com/office/drawing/2014/main" id="{00000000-0008-0000-0200-0000B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1" name="Check Box 1713" hidden="1">
              <a:extLst>
                <a:ext uri="{63B3BB69-23CF-44E3-9099-C40C66FF867C}">
                  <a14:compatExt spid="_x0000_s8881"/>
                </a:ext>
                <a:ext uri="{FF2B5EF4-FFF2-40B4-BE49-F238E27FC236}">
                  <a16:creationId xmlns:a16="http://schemas.microsoft.com/office/drawing/2014/main" id="{00000000-0008-0000-0200-0000B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2" name="Check Box 1714" hidden="1">
              <a:extLst>
                <a:ext uri="{63B3BB69-23CF-44E3-9099-C40C66FF867C}">
                  <a14:compatExt spid="_x0000_s8882"/>
                </a:ext>
                <a:ext uri="{FF2B5EF4-FFF2-40B4-BE49-F238E27FC236}">
                  <a16:creationId xmlns:a16="http://schemas.microsoft.com/office/drawing/2014/main" id="{00000000-0008-0000-0200-0000B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3" name="Check Box 1715" hidden="1">
              <a:extLst>
                <a:ext uri="{63B3BB69-23CF-44E3-9099-C40C66FF867C}">
                  <a14:compatExt spid="_x0000_s8883"/>
                </a:ext>
                <a:ext uri="{FF2B5EF4-FFF2-40B4-BE49-F238E27FC236}">
                  <a16:creationId xmlns:a16="http://schemas.microsoft.com/office/drawing/2014/main" id="{00000000-0008-0000-0200-0000B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4" name="Check Box 1716" hidden="1">
              <a:extLst>
                <a:ext uri="{63B3BB69-23CF-44E3-9099-C40C66FF867C}">
                  <a14:compatExt spid="_x0000_s8884"/>
                </a:ext>
                <a:ext uri="{FF2B5EF4-FFF2-40B4-BE49-F238E27FC236}">
                  <a16:creationId xmlns:a16="http://schemas.microsoft.com/office/drawing/2014/main" id="{00000000-0008-0000-0200-0000B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5" name="Check Box 1717" hidden="1">
              <a:extLst>
                <a:ext uri="{63B3BB69-23CF-44E3-9099-C40C66FF867C}">
                  <a14:compatExt spid="_x0000_s8885"/>
                </a:ext>
                <a:ext uri="{FF2B5EF4-FFF2-40B4-BE49-F238E27FC236}">
                  <a16:creationId xmlns:a16="http://schemas.microsoft.com/office/drawing/2014/main" id="{00000000-0008-0000-0200-0000B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6" name="Check Box 1718" hidden="1">
              <a:extLst>
                <a:ext uri="{63B3BB69-23CF-44E3-9099-C40C66FF867C}">
                  <a14:compatExt spid="_x0000_s8886"/>
                </a:ext>
                <a:ext uri="{FF2B5EF4-FFF2-40B4-BE49-F238E27FC236}">
                  <a16:creationId xmlns:a16="http://schemas.microsoft.com/office/drawing/2014/main" id="{00000000-0008-0000-0200-0000B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7" name="Check Box 1719" hidden="1">
              <a:extLst>
                <a:ext uri="{63B3BB69-23CF-44E3-9099-C40C66FF867C}">
                  <a14:compatExt spid="_x0000_s8887"/>
                </a:ext>
                <a:ext uri="{FF2B5EF4-FFF2-40B4-BE49-F238E27FC236}">
                  <a16:creationId xmlns:a16="http://schemas.microsoft.com/office/drawing/2014/main" id="{00000000-0008-0000-0200-0000B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8" name="Check Box 1720" hidden="1">
              <a:extLst>
                <a:ext uri="{63B3BB69-23CF-44E3-9099-C40C66FF867C}">
                  <a14:compatExt spid="_x0000_s8888"/>
                </a:ext>
                <a:ext uri="{FF2B5EF4-FFF2-40B4-BE49-F238E27FC236}">
                  <a16:creationId xmlns:a16="http://schemas.microsoft.com/office/drawing/2014/main" id="{00000000-0008-0000-0200-0000B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89" name="Check Box 1721" hidden="1">
              <a:extLst>
                <a:ext uri="{63B3BB69-23CF-44E3-9099-C40C66FF867C}">
                  <a14:compatExt spid="_x0000_s8889"/>
                </a:ext>
                <a:ext uri="{FF2B5EF4-FFF2-40B4-BE49-F238E27FC236}">
                  <a16:creationId xmlns:a16="http://schemas.microsoft.com/office/drawing/2014/main" id="{00000000-0008-0000-0200-0000B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0" name="Check Box 1722" hidden="1">
              <a:extLst>
                <a:ext uri="{63B3BB69-23CF-44E3-9099-C40C66FF867C}">
                  <a14:compatExt spid="_x0000_s8890"/>
                </a:ext>
                <a:ext uri="{FF2B5EF4-FFF2-40B4-BE49-F238E27FC236}">
                  <a16:creationId xmlns:a16="http://schemas.microsoft.com/office/drawing/2014/main" id="{00000000-0008-0000-0200-0000B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1" name="Check Box 1723" hidden="1">
              <a:extLst>
                <a:ext uri="{63B3BB69-23CF-44E3-9099-C40C66FF867C}">
                  <a14:compatExt spid="_x0000_s8891"/>
                </a:ext>
                <a:ext uri="{FF2B5EF4-FFF2-40B4-BE49-F238E27FC236}">
                  <a16:creationId xmlns:a16="http://schemas.microsoft.com/office/drawing/2014/main" id="{00000000-0008-0000-0200-0000B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2" name="Check Box 1724" hidden="1">
              <a:extLst>
                <a:ext uri="{63B3BB69-23CF-44E3-9099-C40C66FF867C}">
                  <a14:compatExt spid="_x0000_s8892"/>
                </a:ext>
                <a:ext uri="{FF2B5EF4-FFF2-40B4-BE49-F238E27FC236}">
                  <a16:creationId xmlns:a16="http://schemas.microsoft.com/office/drawing/2014/main" id="{00000000-0008-0000-0200-0000B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3" name="Check Box 1725" hidden="1">
              <a:extLst>
                <a:ext uri="{63B3BB69-23CF-44E3-9099-C40C66FF867C}">
                  <a14:compatExt spid="_x0000_s8893"/>
                </a:ext>
                <a:ext uri="{FF2B5EF4-FFF2-40B4-BE49-F238E27FC236}">
                  <a16:creationId xmlns:a16="http://schemas.microsoft.com/office/drawing/2014/main" id="{00000000-0008-0000-0200-0000B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4" name="Check Box 1726" hidden="1">
              <a:extLst>
                <a:ext uri="{63B3BB69-23CF-44E3-9099-C40C66FF867C}">
                  <a14:compatExt spid="_x0000_s8894"/>
                </a:ext>
                <a:ext uri="{FF2B5EF4-FFF2-40B4-BE49-F238E27FC236}">
                  <a16:creationId xmlns:a16="http://schemas.microsoft.com/office/drawing/2014/main" id="{00000000-0008-0000-0200-0000B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5" name="Check Box 1727" hidden="1">
              <a:extLst>
                <a:ext uri="{63B3BB69-23CF-44E3-9099-C40C66FF867C}">
                  <a14:compatExt spid="_x0000_s8895"/>
                </a:ext>
                <a:ext uri="{FF2B5EF4-FFF2-40B4-BE49-F238E27FC236}">
                  <a16:creationId xmlns:a16="http://schemas.microsoft.com/office/drawing/2014/main" id="{00000000-0008-0000-0200-0000B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6" name="Check Box 1728" hidden="1">
              <a:extLst>
                <a:ext uri="{63B3BB69-23CF-44E3-9099-C40C66FF867C}">
                  <a14:compatExt spid="_x0000_s8896"/>
                </a:ext>
                <a:ext uri="{FF2B5EF4-FFF2-40B4-BE49-F238E27FC236}">
                  <a16:creationId xmlns:a16="http://schemas.microsoft.com/office/drawing/2014/main" id="{00000000-0008-0000-0200-0000C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7" name="Check Box 1729" hidden="1">
              <a:extLst>
                <a:ext uri="{63B3BB69-23CF-44E3-9099-C40C66FF867C}">
                  <a14:compatExt spid="_x0000_s8897"/>
                </a:ext>
                <a:ext uri="{FF2B5EF4-FFF2-40B4-BE49-F238E27FC236}">
                  <a16:creationId xmlns:a16="http://schemas.microsoft.com/office/drawing/2014/main" id="{00000000-0008-0000-0200-0000C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8" name="Check Box 1730" hidden="1">
              <a:extLst>
                <a:ext uri="{63B3BB69-23CF-44E3-9099-C40C66FF867C}">
                  <a14:compatExt spid="_x0000_s8898"/>
                </a:ext>
                <a:ext uri="{FF2B5EF4-FFF2-40B4-BE49-F238E27FC236}">
                  <a16:creationId xmlns:a16="http://schemas.microsoft.com/office/drawing/2014/main" id="{00000000-0008-0000-0200-0000C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899" name="Check Box 1731" hidden="1">
              <a:extLst>
                <a:ext uri="{63B3BB69-23CF-44E3-9099-C40C66FF867C}">
                  <a14:compatExt spid="_x0000_s8899"/>
                </a:ext>
                <a:ext uri="{FF2B5EF4-FFF2-40B4-BE49-F238E27FC236}">
                  <a16:creationId xmlns:a16="http://schemas.microsoft.com/office/drawing/2014/main" id="{00000000-0008-0000-0200-0000C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0" name="Check Box 1732" hidden="1">
              <a:extLst>
                <a:ext uri="{63B3BB69-23CF-44E3-9099-C40C66FF867C}">
                  <a14:compatExt spid="_x0000_s8900"/>
                </a:ext>
                <a:ext uri="{FF2B5EF4-FFF2-40B4-BE49-F238E27FC236}">
                  <a16:creationId xmlns:a16="http://schemas.microsoft.com/office/drawing/2014/main" id="{00000000-0008-0000-0200-0000C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1" name="Check Box 1733" hidden="1">
              <a:extLst>
                <a:ext uri="{63B3BB69-23CF-44E3-9099-C40C66FF867C}">
                  <a14:compatExt spid="_x0000_s8901"/>
                </a:ext>
                <a:ext uri="{FF2B5EF4-FFF2-40B4-BE49-F238E27FC236}">
                  <a16:creationId xmlns:a16="http://schemas.microsoft.com/office/drawing/2014/main" id="{00000000-0008-0000-0200-0000C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2" name="Check Box 1734" hidden="1">
              <a:extLst>
                <a:ext uri="{63B3BB69-23CF-44E3-9099-C40C66FF867C}">
                  <a14:compatExt spid="_x0000_s8902"/>
                </a:ext>
                <a:ext uri="{FF2B5EF4-FFF2-40B4-BE49-F238E27FC236}">
                  <a16:creationId xmlns:a16="http://schemas.microsoft.com/office/drawing/2014/main" id="{00000000-0008-0000-0200-0000C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3" name="Check Box 1735" hidden="1">
              <a:extLst>
                <a:ext uri="{63B3BB69-23CF-44E3-9099-C40C66FF867C}">
                  <a14:compatExt spid="_x0000_s8903"/>
                </a:ext>
                <a:ext uri="{FF2B5EF4-FFF2-40B4-BE49-F238E27FC236}">
                  <a16:creationId xmlns:a16="http://schemas.microsoft.com/office/drawing/2014/main" id="{00000000-0008-0000-0200-0000C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4" name="Check Box 1736" hidden="1">
              <a:extLst>
                <a:ext uri="{63B3BB69-23CF-44E3-9099-C40C66FF867C}">
                  <a14:compatExt spid="_x0000_s8904"/>
                </a:ext>
                <a:ext uri="{FF2B5EF4-FFF2-40B4-BE49-F238E27FC236}">
                  <a16:creationId xmlns:a16="http://schemas.microsoft.com/office/drawing/2014/main" id="{00000000-0008-0000-0200-0000C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109</xdr:row>
          <xdr:rowOff>12700</xdr:rowOff>
        </xdr:from>
        <xdr:to>
          <xdr:col>4</xdr:col>
          <xdr:colOff>279400</xdr:colOff>
          <xdr:row>109</xdr:row>
          <xdr:rowOff>177800</xdr:rowOff>
        </xdr:to>
        <xdr:sp macro="" textlink="">
          <xdr:nvSpPr>
            <xdr:cNvPr id="8905" name="Check Box 1737" hidden="1">
              <a:extLst>
                <a:ext uri="{63B3BB69-23CF-44E3-9099-C40C66FF867C}">
                  <a14:compatExt spid="_x0000_s8905"/>
                </a:ext>
                <a:ext uri="{FF2B5EF4-FFF2-40B4-BE49-F238E27FC236}">
                  <a16:creationId xmlns:a16="http://schemas.microsoft.com/office/drawing/2014/main" id="{00000000-0008-0000-0200-0000C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06" name="Check Box 1738" hidden="1">
              <a:extLst>
                <a:ext uri="{63B3BB69-23CF-44E3-9099-C40C66FF867C}">
                  <a14:compatExt spid="_x0000_s8906"/>
                </a:ext>
                <a:ext uri="{FF2B5EF4-FFF2-40B4-BE49-F238E27FC236}">
                  <a16:creationId xmlns:a16="http://schemas.microsoft.com/office/drawing/2014/main" id="{00000000-0008-0000-0200-0000C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07" name="Check Box 1739" hidden="1">
              <a:extLst>
                <a:ext uri="{63B3BB69-23CF-44E3-9099-C40C66FF867C}">
                  <a14:compatExt spid="_x0000_s8907"/>
                </a:ext>
                <a:ext uri="{FF2B5EF4-FFF2-40B4-BE49-F238E27FC236}">
                  <a16:creationId xmlns:a16="http://schemas.microsoft.com/office/drawing/2014/main" id="{00000000-0008-0000-0200-0000C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08" name="Check Box 1740" hidden="1">
              <a:extLst>
                <a:ext uri="{63B3BB69-23CF-44E3-9099-C40C66FF867C}">
                  <a14:compatExt spid="_x0000_s8908"/>
                </a:ext>
                <a:ext uri="{FF2B5EF4-FFF2-40B4-BE49-F238E27FC236}">
                  <a16:creationId xmlns:a16="http://schemas.microsoft.com/office/drawing/2014/main" id="{00000000-0008-0000-0200-0000C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09" name="Check Box 1741" hidden="1">
              <a:extLst>
                <a:ext uri="{63B3BB69-23CF-44E3-9099-C40C66FF867C}">
                  <a14:compatExt spid="_x0000_s8909"/>
                </a:ext>
                <a:ext uri="{FF2B5EF4-FFF2-40B4-BE49-F238E27FC236}">
                  <a16:creationId xmlns:a16="http://schemas.microsoft.com/office/drawing/2014/main" id="{00000000-0008-0000-0200-0000C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0" name="Check Box 1742" hidden="1">
              <a:extLst>
                <a:ext uri="{63B3BB69-23CF-44E3-9099-C40C66FF867C}">
                  <a14:compatExt spid="_x0000_s8910"/>
                </a:ext>
                <a:ext uri="{FF2B5EF4-FFF2-40B4-BE49-F238E27FC236}">
                  <a16:creationId xmlns:a16="http://schemas.microsoft.com/office/drawing/2014/main" id="{00000000-0008-0000-0200-0000C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1" name="Check Box 1743" hidden="1">
              <a:extLst>
                <a:ext uri="{63B3BB69-23CF-44E3-9099-C40C66FF867C}">
                  <a14:compatExt spid="_x0000_s8911"/>
                </a:ext>
                <a:ext uri="{FF2B5EF4-FFF2-40B4-BE49-F238E27FC236}">
                  <a16:creationId xmlns:a16="http://schemas.microsoft.com/office/drawing/2014/main" id="{00000000-0008-0000-0200-0000C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2" name="Check Box 1744" hidden="1">
              <a:extLst>
                <a:ext uri="{63B3BB69-23CF-44E3-9099-C40C66FF867C}">
                  <a14:compatExt spid="_x0000_s8912"/>
                </a:ext>
                <a:ext uri="{FF2B5EF4-FFF2-40B4-BE49-F238E27FC236}">
                  <a16:creationId xmlns:a16="http://schemas.microsoft.com/office/drawing/2014/main" id="{00000000-0008-0000-0200-0000D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3" name="Check Box 1745" hidden="1">
              <a:extLst>
                <a:ext uri="{63B3BB69-23CF-44E3-9099-C40C66FF867C}">
                  <a14:compatExt spid="_x0000_s8913"/>
                </a:ext>
                <a:ext uri="{FF2B5EF4-FFF2-40B4-BE49-F238E27FC236}">
                  <a16:creationId xmlns:a16="http://schemas.microsoft.com/office/drawing/2014/main" id="{00000000-0008-0000-0200-0000D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4" name="Check Box 1746" hidden="1">
              <a:extLst>
                <a:ext uri="{63B3BB69-23CF-44E3-9099-C40C66FF867C}">
                  <a14:compatExt spid="_x0000_s8914"/>
                </a:ext>
                <a:ext uri="{FF2B5EF4-FFF2-40B4-BE49-F238E27FC236}">
                  <a16:creationId xmlns:a16="http://schemas.microsoft.com/office/drawing/2014/main" id="{00000000-0008-0000-0200-0000D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5" name="Check Box 1747" hidden="1">
              <a:extLst>
                <a:ext uri="{63B3BB69-23CF-44E3-9099-C40C66FF867C}">
                  <a14:compatExt spid="_x0000_s8915"/>
                </a:ext>
                <a:ext uri="{FF2B5EF4-FFF2-40B4-BE49-F238E27FC236}">
                  <a16:creationId xmlns:a16="http://schemas.microsoft.com/office/drawing/2014/main" id="{00000000-0008-0000-0200-0000D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6" name="Check Box 1748" hidden="1">
              <a:extLst>
                <a:ext uri="{63B3BB69-23CF-44E3-9099-C40C66FF867C}">
                  <a14:compatExt spid="_x0000_s8916"/>
                </a:ext>
                <a:ext uri="{FF2B5EF4-FFF2-40B4-BE49-F238E27FC236}">
                  <a16:creationId xmlns:a16="http://schemas.microsoft.com/office/drawing/2014/main" id="{00000000-0008-0000-0200-0000D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7" name="Check Box 1749" hidden="1">
              <a:extLst>
                <a:ext uri="{63B3BB69-23CF-44E3-9099-C40C66FF867C}">
                  <a14:compatExt spid="_x0000_s8917"/>
                </a:ext>
                <a:ext uri="{FF2B5EF4-FFF2-40B4-BE49-F238E27FC236}">
                  <a16:creationId xmlns:a16="http://schemas.microsoft.com/office/drawing/2014/main" id="{00000000-0008-0000-0200-0000D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8" name="Check Box 1750" hidden="1">
              <a:extLst>
                <a:ext uri="{63B3BB69-23CF-44E3-9099-C40C66FF867C}">
                  <a14:compatExt spid="_x0000_s8918"/>
                </a:ext>
                <a:ext uri="{FF2B5EF4-FFF2-40B4-BE49-F238E27FC236}">
                  <a16:creationId xmlns:a16="http://schemas.microsoft.com/office/drawing/2014/main" id="{00000000-0008-0000-0200-0000D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19" name="Check Box 1751" hidden="1">
              <a:extLst>
                <a:ext uri="{63B3BB69-23CF-44E3-9099-C40C66FF867C}">
                  <a14:compatExt spid="_x0000_s8919"/>
                </a:ext>
                <a:ext uri="{FF2B5EF4-FFF2-40B4-BE49-F238E27FC236}">
                  <a16:creationId xmlns:a16="http://schemas.microsoft.com/office/drawing/2014/main" id="{00000000-0008-0000-0200-0000D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0" name="Check Box 1752" hidden="1">
              <a:extLst>
                <a:ext uri="{63B3BB69-23CF-44E3-9099-C40C66FF867C}">
                  <a14:compatExt spid="_x0000_s8920"/>
                </a:ext>
                <a:ext uri="{FF2B5EF4-FFF2-40B4-BE49-F238E27FC236}">
                  <a16:creationId xmlns:a16="http://schemas.microsoft.com/office/drawing/2014/main" id="{00000000-0008-0000-0200-0000D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1" name="Check Box 1753" hidden="1">
              <a:extLst>
                <a:ext uri="{63B3BB69-23CF-44E3-9099-C40C66FF867C}">
                  <a14:compatExt spid="_x0000_s8921"/>
                </a:ext>
                <a:ext uri="{FF2B5EF4-FFF2-40B4-BE49-F238E27FC236}">
                  <a16:creationId xmlns:a16="http://schemas.microsoft.com/office/drawing/2014/main" id="{00000000-0008-0000-0200-0000D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2" name="Check Box 1754" hidden="1">
              <a:extLst>
                <a:ext uri="{63B3BB69-23CF-44E3-9099-C40C66FF867C}">
                  <a14:compatExt spid="_x0000_s8922"/>
                </a:ext>
                <a:ext uri="{FF2B5EF4-FFF2-40B4-BE49-F238E27FC236}">
                  <a16:creationId xmlns:a16="http://schemas.microsoft.com/office/drawing/2014/main" id="{00000000-0008-0000-0200-0000D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3" name="Check Box 1755" hidden="1">
              <a:extLst>
                <a:ext uri="{63B3BB69-23CF-44E3-9099-C40C66FF867C}">
                  <a14:compatExt spid="_x0000_s8923"/>
                </a:ext>
                <a:ext uri="{FF2B5EF4-FFF2-40B4-BE49-F238E27FC236}">
                  <a16:creationId xmlns:a16="http://schemas.microsoft.com/office/drawing/2014/main" id="{00000000-0008-0000-0200-0000D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4" name="Check Box 1756" hidden="1">
              <a:extLst>
                <a:ext uri="{63B3BB69-23CF-44E3-9099-C40C66FF867C}">
                  <a14:compatExt spid="_x0000_s8924"/>
                </a:ext>
                <a:ext uri="{FF2B5EF4-FFF2-40B4-BE49-F238E27FC236}">
                  <a16:creationId xmlns:a16="http://schemas.microsoft.com/office/drawing/2014/main" id="{00000000-0008-0000-0200-0000D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5" name="Check Box 1757" hidden="1">
              <a:extLst>
                <a:ext uri="{63B3BB69-23CF-44E3-9099-C40C66FF867C}">
                  <a14:compatExt spid="_x0000_s8925"/>
                </a:ext>
                <a:ext uri="{FF2B5EF4-FFF2-40B4-BE49-F238E27FC236}">
                  <a16:creationId xmlns:a16="http://schemas.microsoft.com/office/drawing/2014/main" id="{00000000-0008-0000-0200-0000D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6" name="Check Box 1758" hidden="1">
              <a:extLst>
                <a:ext uri="{63B3BB69-23CF-44E3-9099-C40C66FF867C}">
                  <a14:compatExt spid="_x0000_s8926"/>
                </a:ext>
                <a:ext uri="{FF2B5EF4-FFF2-40B4-BE49-F238E27FC236}">
                  <a16:creationId xmlns:a16="http://schemas.microsoft.com/office/drawing/2014/main" id="{00000000-0008-0000-0200-0000D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7" name="Check Box 1759" hidden="1">
              <a:extLst>
                <a:ext uri="{63B3BB69-23CF-44E3-9099-C40C66FF867C}">
                  <a14:compatExt spid="_x0000_s8927"/>
                </a:ext>
                <a:ext uri="{FF2B5EF4-FFF2-40B4-BE49-F238E27FC236}">
                  <a16:creationId xmlns:a16="http://schemas.microsoft.com/office/drawing/2014/main" id="{00000000-0008-0000-0200-0000D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8" name="Check Box 1760" hidden="1">
              <a:extLst>
                <a:ext uri="{63B3BB69-23CF-44E3-9099-C40C66FF867C}">
                  <a14:compatExt spid="_x0000_s8928"/>
                </a:ext>
                <a:ext uri="{FF2B5EF4-FFF2-40B4-BE49-F238E27FC236}">
                  <a16:creationId xmlns:a16="http://schemas.microsoft.com/office/drawing/2014/main" id="{00000000-0008-0000-0200-0000E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29" name="Check Box 1761" hidden="1">
              <a:extLst>
                <a:ext uri="{63B3BB69-23CF-44E3-9099-C40C66FF867C}">
                  <a14:compatExt spid="_x0000_s8929"/>
                </a:ext>
                <a:ext uri="{FF2B5EF4-FFF2-40B4-BE49-F238E27FC236}">
                  <a16:creationId xmlns:a16="http://schemas.microsoft.com/office/drawing/2014/main" id="{00000000-0008-0000-0200-0000E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0" name="Check Box 1762" hidden="1">
              <a:extLst>
                <a:ext uri="{63B3BB69-23CF-44E3-9099-C40C66FF867C}">
                  <a14:compatExt spid="_x0000_s8930"/>
                </a:ext>
                <a:ext uri="{FF2B5EF4-FFF2-40B4-BE49-F238E27FC236}">
                  <a16:creationId xmlns:a16="http://schemas.microsoft.com/office/drawing/2014/main" id="{00000000-0008-0000-0200-0000E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1" name="Check Box 1763" hidden="1">
              <a:extLst>
                <a:ext uri="{63B3BB69-23CF-44E3-9099-C40C66FF867C}">
                  <a14:compatExt spid="_x0000_s8931"/>
                </a:ext>
                <a:ext uri="{FF2B5EF4-FFF2-40B4-BE49-F238E27FC236}">
                  <a16:creationId xmlns:a16="http://schemas.microsoft.com/office/drawing/2014/main" id="{00000000-0008-0000-0200-0000E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2" name="Check Box 1764" hidden="1">
              <a:extLst>
                <a:ext uri="{63B3BB69-23CF-44E3-9099-C40C66FF867C}">
                  <a14:compatExt spid="_x0000_s8932"/>
                </a:ext>
                <a:ext uri="{FF2B5EF4-FFF2-40B4-BE49-F238E27FC236}">
                  <a16:creationId xmlns:a16="http://schemas.microsoft.com/office/drawing/2014/main" id="{00000000-0008-0000-0200-0000E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3" name="Check Box 1765" hidden="1">
              <a:extLst>
                <a:ext uri="{63B3BB69-23CF-44E3-9099-C40C66FF867C}">
                  <a14:compatExt spid="_x0000_s8933"/>
                </a:ext>
                <a:ext uri="{FF2B5EF4-FFF2-40B4-BE49-F238E27FC236}">
                  <a16:creationId xmlns:a16="http://schemas.microsoft.com/office/drawing/2014/main" id="{00000000-0008-0000-0200-0000E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4" name="Check Box 1766" hidden="1">
              <a:extLst>
                <a:ext uri="{63B3BB69-23CF-44E3-9099-C40C66FF867C}">
                  <a14:compatExt spid="_x0000_s8934"/>
                </a:ext>
                <a:ext uri="{FF2B5EF4-FFF2-40B4-BE49-F238E27FC236}">
                  <a16:creationId xmlns:a16="http://schemas.microsoft.com/office/drawing/2014/main" id="{00000000-0008-0000-0200-0000E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5" name="Check Box 1767" hidden="1">
              <a:extLst>
                <a:ext uri="{63B3BB69-23CF-44E3-9099-C40C66FF867C}">
                  <a14:compatExt spid="_x0000_s8935"/>
                </a:ext>
                <a:ext uri="{FF2B5EF4-FFF2-40B4-BE49-F238E27FC236}">
                  <a16:creationId xmlns:a16="http://schemas.microsoft.com/office/drawing/2014/main" id="{00000000-0008-0000-0200-0000E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6" name="Check Box 1768" hidden="1">
              <a:extLst>
                <a:ext uri="{63B3BB69-23CF-44E3-9099-C40C66FF867C}">
                  <a14:compatExt spid="_x0000_s8936"/>
                </a:ext>
                <a:ext uri="{FF2B5EF4-FFF2-40B4-BE49-F238E27FC236}">
                  <a16:creationId xmlns:a16="http://schemas.microsoft.com/office/drawing/2014/main" id="{00000000-0008-0000-0200-0000E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7" name="Check Box 1769" hidden="1">
              <a:extLst>
                <a:ext uri="{63B3BB69-23CF-44E3-9099-C40C66FF867C}">
                  <a14:compatExt spid="_x0000_s8937"/>
                </a:ext>
                <a:ext uri="{FF2B5EF4-FFF2-40B4-BE49-F238E27FC236}">
                  <a16:creationId xmlns:a16="http://schemas.microsoft.com/office/drawing/2014/main" id="{00000000-0008-0000-0200-0000E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8" name="Check Box 1770" hidden="1">
              <a:extLst>
                <a:ext uri="{63B3BB69-23CF-44E3-9099-C40C66FF867C}">
                  <a14:compatExt spid="_x0000_s8938"/>
                </a:ext>
                <a:ext uri="{FF2B5EF4-FFF2-40B4-BE49-F238E27FC236}">
                  <a16:creationId xmlns:a16="http://schemas.microsoft.com/office/drawing/2014/main" id="{00000000-0008-0000-0200-0000E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39" name="Check Box 1771" hidden="1">
              <a:extLst>
                <a:ext uri="{63B3BB69-23CF-44E3-9099-C40C66FF867C}">
                  <a14:compatExt spid="_x0000_s8939"/>
                </a:ext>
                <a:ext uri="{FF2B5EF4-FFF2-40B4-BE49-F238E27FC236}">
                  <a16:creationId xmlns:a16="http://schemas.microsoft.com/office/drawing/2014/main" id="{00000000-0008-0000-0200-0000E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0" name="Check Box 1772" hidden="1">
              <a:extLst>
                <a:ext uri="{63B3BB69-23CF-44E3-9099-C40C66FF867C}">
                  <a14:compatExt spid="_x0000_s8940"/>
                </a:ext>
                <a:ext uri="{FF2B5EF4-FFF2-40B4-BE49-F238E27FC236}">
                  <a16:creationId xmlns:a16="http://schemas.microsoft.com/office/drawing/2014/main" id="{00000000-0008-0000-0200-0000E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1" name="Check Box 1773" hidden="1">
              <a:extLst>
                <a:ext uri="{63B3BB69-23CF-44E3-9099-C40C66FF867C}">
                  <a14:compatExt spid="_x0000_s8941"/>
                </a:ext>
                <a:ext uri="{FF2B5EF4-FFF2-40B4-BE49-F238E27FC236}">
                  <a16:creationId xmlns:a16="http://schemas.microsoft.com/office/drawing/2014/main" id="{00000000-0008-0000-0200-0000E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2" name="Check Box 1774" hidden="1">
              <a:extLst>
                <a:ext uri="{63B3BB69-23CF-44E3-9099-C40C66FF867C}">
                  <a14:compatExt spid="_x0000_s8942"/>
                </a:ext>
                <a:ext uri="{FF2B5EF4-FFF2-40B4-BE49-F238E27FC236}">
                  <a16:creationId xmlns:a16="http://schemas.microsoft.com/office/drawing/2014/main" id="{00000000-0008-0000-0200-0000E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3" name="Check Box 1775" hidden="1">
              <a:extLst>
                <a:ext uri="{63B3BB69-23CF-44E3-9099-C40C66FF867C}">
                  <a14:compatExt spid="_x0000_s8943"/>
                </a:ext>
                <a:ext uri="{FF2B5EF4-FFF2-40B4-BE49-F238E27FC236}">
                  <a16:creationId xmlns:a16="http://schemas.microsoft.com/office/drawing/2014/main" id="{00000000-0008-0000-0200-0000E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4" name="Check Box 1776" hidden="1">
              <a:extLst>
                <a:ext uri="{63B3BB69-23CF-44E3-9099-C40C66FF867C}">
                  <a14:compatExt spid="_x0000_s8944"/>
                </a:ext>
                <a:ext uri="{FF2B5EF4-FFF2-40B4-BE49-F238E27FC236}">
                  <a16:creationId xmlns:a16="http://schemas.microsoft.com/office/drawing/2014/main" id="{00000000-0008-0000-0200-0000F0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5" name="Check Box 1777" hidden="1">
              <a:extLst>
                <a:ext uri="{63B3BB69-23CF-44E3-9099-C40C66FF867C}">
                  <a14:compatExt spid="_x0000_s8945"/>
                </a:ext>
                <a:ext uri="{FF2B5EF4-FFF2-40B4-BE49-F238E27FC236}">
                  <a16:creationId xmlns:a16="http://schemas.microsoft.com/office/drawing/2014/main" id="{00000000-0008-0000-0200-0000F1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110</xdr:row>
          <xdr:rowOff>12700</xdr:rowOff>
        </xdr:from>
        <xdr:to>
          <xdr:col>4</xdr:col>
          <xdr:colOff>279400</xdr:colOff>
          <xdr:row>110</xdr:row>
          <xdr:rowOff>177800</xdr:rowOff>
        </xdr:to>
        <xdr:sp macro="" textlink="">
          <xdr:nvSpPr>
            <xdr:cNvPr id="8946" name="Check Box 1778" hidden="1">
              <a:extLst>
                <a:ext uri="{63B3BB69-23CF-44E3-9099-C40C66FF867C}">
                  <a14:compatExt spid="_x0000_s8946"/>
                </a:ext>
                <a:ext uri="{FF2B5EF4-FFF2-40B4-BE49-F238E27FC236}">
                  <a16:creationId xmlns:a16="http://schemas.microsoft.com/office/drawing/2014/main" id="{00000000-0008-0000-0200-0000F2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47" name="Check Box 1779" hidden="1">
              <a:extLst>
                <a:ext uri="{63B3BB69-23CF-44E3-9099-C40C66FF867C}">
                  <a14:compatExt spid="_x0000_s8947"/>
                </a:ext>
                <a:ext uri="{FF2B5EF4-FFF2-40B4-BE49-F238E27FC236}">
                  <a16:creationId xmlns:a16="http://schemas.microsoft.com/office/drawing/2014/main" id="{00000000-0008-0000-0200-0000F3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48" name="Check Box 1780" hidden="1">
              <a:extLst>
                <a:ext uri="{63B3BB69-23CF-44E3-9099-C40C66FF867C}">
                  <a14:compatExt spid="_x0000_s8948"/>
                </a:ext>
                <a:ext uri="{FF2B5EF4-FFF2-40B4-BE49-F238E27FC236}">
                  <a16:creationId xmlns:a16="http://schemas.microsoft.com/office/drawing/2014/main" id="{00000000-0008-0000-0200-0000F4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49" name="Check Box 1781" hidden="1">
              <a:extLst>
                <a:ext uri="{63B3BB69-23CF-44E3-9099-C40C66FF867C}">
                  <a14:compatExt spid="_x0000_s8949"/>
                </a:ext>
                <a:ext uri="{FF2B5EF4-FFF2-40B4-BE49-F238E27FC236}">
                  <a16:creationId xmlns:a16="http://schemas.microsoft.com/office/drawing/2014/main" id="{00000000-0008-0000-0200-0000F5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0" name="Check Box 1782" hidden="1">
              <a:extLst>
                <a:ext uri="{63B3BB69-23CF-44E3-9099-C40C66FF867C}">
                  <a14:compatExt spid="_x0000_s8950"/>
                </a:ext>
                <a:ext uri="{FF2B5EF4-FFF2-40B4-BE49-F238E27FC236}">
                  <a16:creationId xmlns:a16="http://schemas.microsoft.com/office/drawing/2014/main" id="{00000000-0008-0000-0200-0000F6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1" name="Check Box 1783" hidden="1">
              <a:extLst>
                <a:ext uri="{63B3BB69-23CF-44E3-9099-C40C66FF867C}">
                  <a14:compatExt spid="_x0000_s8951"/>
                </a:ext>
                <a:ext uri="{FF2B5EF4-FFF2-40B4-BE49-F238E27FC236}">
                  <a16:creationId xmlns:a16="http://schemas.microsoft.com/office/drawing/2014/main" id="{00000000-0008-0000-0200-0000F7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2" name="Check Box 1784" hidden="1">
              <a:extLst>
                <a:ext uri="{63B3BB69-23CF-44E3-9099-C40C66FF867C}">
                  <a14:compatExt spid="_x0000_s8952"/>
                </a:ext>
                <a:ext uri="{FF2B5EF4-FFF2-40B4-BE49-F238E27FC236}">
                  <a16:creationId xmlns:a16="http://schemas.microsoft.com/office/drawing/2014/main" id="{00000000-0008-0000-0200-0000F8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3" name="Check Box 1785" hidden="1">
              <a:extLst>
                <a:ext uri="{63B3BB69-23CF-44E3-9099-C40C66FF867C}">
                  <a14:compatExt spid="_x0000_s8953"/>
                </a:ext>
                <a:ext uri="{FF2B5EF4-FFF2-40B4-BE49-F238E27FC236}">
                  <a16:creationId xmlns:a16="http://schemas.microsoft.com/office/drawing/2014/main" id="{00000000-0008-0000-0200-0000F9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4" name="Check Box 1786" hidden="1">
              <a:extLst>
                <a:ext uri="{63B3BB69-23CF-44E3-9099-C40C66FF867C}">
                  <a14:compatExt spid="_x0000_s8954"/>
                </a:ext>
                <a:ext uri="{FF2B5EF4-FFF2-40B4-BE49-F238E27FC236}">
                  <a16:creationId xmlns:a16="http://schemas.microsoft.com/office/drawing/2014/main" id="{00000000-0008-0000-0200-0000FA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5" name="Check Box 1787" hidden="1">
              <a:extLst>
                <a:ext uri="{63B3BB69-23CF-44E3-9099-C40C66FF867C}">
                  <a14:compatExt spid="_x0000_s8955"/>
                </a:ext>
                <a:ext uri="{FF2B5EF4-FFF2-40B4-BE49-F238E27FC236}">
                  <a16:creationId xmlns:a16="http://schemas.microsoft.com/office/drawing/2014/main" id="{00000000-0008-0000-0200-0000FB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6" name="Check Box 1788" hidden="1">
              <a:extLst>
                <a:ext uri="{63B3BB69-23CF-44E3-9099-C40C66FF867C}">
                  <a14:compatExt spid="_x0000_s8956"/>
                </a:ext>
                <a:ext uri="{FF2B5EF4-FFF2-40B4-BE49-F238E27FC236}">
                  <a16:creationId xmlns:a16="http://schemas.microsoft.com/office/drawing/2014/main" id="{00000000-0008-0000-0200-0000FC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7" name="Check Box 1789" hidden="1">
              <a:extLst>
                <a:ext uri="{63B3BB69-23CF-44E3-9099-C40C66FF867C}">
                  <a14:compatExt spid="_x0000_s8957"/>
                </a:ext>
                <a:ext uri="{FF2B5EF4-FFF2-40B4-BE49-F238E27FC236}">
                  <a16:creationId xmlns:a16="http://schemas.microsoft.com/office/drawing/2014/main" id="{00000000-0008-0000-0200-0000FD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8" name="Check Box 1790" hidden="1">
              <a:extLst>
                <a:ext uri="{63B3BB69-23CF-44E3-9099-C40C66FF867C}">
                  <a14:compatExt spid="_x0000_s8958"/>
                </a:ext>
                <a:ext uri="{FF2B5EF4-FFF2-40B4-BE49-F238E27FC236}">
                  <a16:creationId xmlns:a16="http://schemas.microsoft.com/office/drawing/2014/main" id="{00000000-0008-0000-0200-0000FE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59" name="Check Box 1791" hidden="1">
              <a:extLst>
                <a:ext uri="{63B3BB69-23CF-44E3-9099-C40C66FF867C}">
                  <a14:compatExt spid="_x0000_s8959"/>
                </a:ext>
                <a:ext uri="{FF2B5EF4-FFF2-40B4-BE49-F238E27FC236}">
                  <a16:creationId xmlns:a16="http://schemas.microsoft.com/office/drawing/2014/main" id="{00000000-0008-0000-0200-0000FF2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0" name="Check Box 1792" hidden="1">
              <a:extLst>
                <a:ext uri="{63B3BB69-23CF-44E3-9099-C40C66FF867C}">
                  <a14:compatExt spid="_x0000_s8960"/>
                </a:ext>
                <a:ext uri="{FF2B5EF4-FFF2-40B4-BE49-F238E27FC236}">
                  <a16:creationId xmlns:a16="http://schemas.microsoft.com/office/drawing/2014/main" id="{00000000-0008-0000-0200-00000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1" name="Check Box 1793" hidden="1">
              <a:extLst>
                <a:ext uri="{63B3BB69-23CF-44E3-9099-C40C66FF867C}">
                  <a14:compatExt spid="_x0000_s8961"/>
                </a:ext>
                <a:ext uri="{FF2B5EF4-FFF2-40B4-BE49-F238E27FC236}">
                  <a16:creationId xmlns:a16="http://schemas.microsoft.com/office/drawing/2014/main" id="{00000000-0008-0000-0200-00000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2" name="Check Box 1794" hidden="1">
              <a:extLst>
                <a:ext uri="{63B3BB69-23CF-44E3-9099-C40C66FF867C}">
                  <a14:compatExt spid="_x0000_s8962"/>
                </a:ext>
                <a:ext uri="{FF2B5EF4-FFF2-40B4-BE49-F238E27FC236}">
                  <a16:creationId xmlns:a16="http://schemas.microsoft.com/office/drawing/2014/main" id="{00000000-0008-0000-0200-00000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3" name="Check Box 1795" hidden="1">
              <a:extLst>
                <a:ext uri="{63B3BB69-23CF-44E3-9099-C40C66FF867C}">
                  <a14:compatExt spid="_x0000_s8963"/>
                </a:ext>
                <a:ext uri="{FF2B5EF4-FFF2-40B4-BE49-F238E27FC236}">
                  <a16:creationId xmlns:a16="http://schemas.microsoft.com/office/drawing/2014/main" id="{00000000-0008-0000-0200-00000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4" name="Check Box 1796" hidden="1">
              <a:extLst>
                <a:ext uri="{63B3BB69-23CF-44E3-9099-C40C66FF867C}">
                  <a14:compatExt spid="_x0000_s8964"/>
                </a:ext>
                <a:ext uri="{FF2B5EF4-FFF2-40B4-BE49-F238E27FC236}">
                  <a16:creationId xmlns:a16="http://schemas.microsoft.com/office/drawing/2014/main" id="{00000000-0008-0000-0200-00000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5" name="Check Box 1797" hidden="1">
              <a:extLst>
                <a:ext uri="{63B3BB69-23CF-44E3-9099-C40C66FF867C}">
                  <a14:compatExt spid="_x0000_s8965"/>
                </a:ext>
                <a:ext uri="{FF2B5EF4-FFF2-40B4-BE49-F238E27FC236}">
                  <a16:creationId xmlns:a16="http://schemas.microsoft.com/office/drawing/2014/main" id="{00000000-0008-0000-0200-00000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6" name="Check Box 1798" hidden="1">
              <a:extLst>
                <a:ext uri="{63B3BB69-23CF-44E3-9099-C40C66FF867C}">
                  <a14:compatExt spid="_x0000_s8966"/>
                </a:ext>
                <a:ext uri="{FF2B5EF4-FFF2-40B4-BE49-F238E27FC236}">
                  <a16:creationId xmlns:a16="http://schemas.microsoft.com/office/drawing/2014/main" id="{00000000-0008-0000-0200-00000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7" name="Check Box 1799" hidden="1">
              <a:extLst>
                <a:ext uri="{63B3BB69-23CF-44E3-9099-C40C66FF867C}">
                  <a14:compatExt spid="_x0000_s8967"/>
                </a:ext>
                <a:ext uri="{FF2B5EF4-FFF2-40B4-BE49-F238E27FC236}">
                  <a16:creationId xmlns:a16="http://schemas.microsoft.com/office/drawing/2014/main" id="{00000000-0008-0000-0200-00000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8" name="Check Box 1800" hidden="1">
              <a:extLst>
                <a:ext uri="{63B3BB69-23CF-44E3-9099-C40C66FF867C}">
                  <a14:compatExt spid="_x0000_s8968"/>
                </a:ext>
                <a:ext uri="{FF2B5EF4-FFF2-40B4-BE49-F238E27FC236}">
                  <a16:creationId xmlns:a16="http://schemas.microsoft.com/office/drawing/2014/main" id="{00000000-0008-0000-0200-00000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69" name="Check Box 1801" hidden="1">
              <a:extLst>
                <a:ext uri="{63B3BB69-23CF-44E3-9099-C40C66FF867C}">
                  <a14:compatExt spid="_x0000_s8969"/>
                </a:ext>
                <a:ext uri="{FF2B5EF4-FFF2-40B4-BE49-F238E27FC236}">
                  <a16:creationId xmlns:a16="http://schemas.microsoft.com/office/drawing/2014/main" id="{00000000-0008-0000-0200-00000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0" name="Check Box 1802" hidden="1">
              <a:extLst>
                <a:ext uri="{63B3BB69-23CF-44E3-9099-C40C66FF867C}">
                  <a14:compatExt spid="_x0000_s8970"/>
                </a:ext>
                <a:ext uri="{FF2B5EF4-FFF2-40B4-BE49-F238E27FC236}">
                  <a16:creationId xmlns:a16="http://schemas.microsoft.com/office/drawing/2014/main" id="{00000000-0008-0000-0200-00000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1" name="Check Box 1803" hidden="1">
              <a:extLst>
                <a:ext uri="{63B3BB69-23CF-44E3-9099-C40C66FF867C}">
                  <a14:compatExt spid="_x0000_s8971"/>
                </a:ext>
                <a:ext uri="{FF2B5EF4-FFF2-40B4-BE49-F238E27FC236}">
                  <a16:creationId xmlns:a16="http://schemas.microsoft.com/office/drawing/2014/main" id="{00000000-0008-0000-0200-00000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2" name="Check Box 1804" hidden="1">
              <a:extLst>
                <a:ext uri="{63B3BB69-23CF-44E3-9099-C40C66FF867C}">
                  <a14:compatExt spid="_x0000_s8972"/>
                </a:ext>
                <a:ext uri="{FF2B5EF4-FFF2-40B4-BE49-F238E27FC236}">
                  <a16:creationId xmlns:a16="http://schemas.microsoft.com/office/drawing/2014/main" id="{00000000-0008-0000-0200-00000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3" name="Check Box 1805" hidden="1">
              <a:extLst>
                <a:ext uri="{63B3BB69-23CF-44E3-9099-C40C66FF867C}">
                  <a14:compatExt spid="_x0000_s8973"/>
                </a:ext>
                <a:ext uri="{FF2B5EF4-FFF2-40B4-BE49-F238E27FC236}">
                  <a16:creationId xmlns:a16="http://schemas.microsoft.com/office/drawing/2014/main" id="{00000000-0008-0000-0200-00000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4" name="Check Box 1806" hidden="1">
              <a:extLst>
                <a:ext uri="{63B3BB69-23CF-44E3-9099-C40C66FF867C}">
                  <a14:compatExt spid="_x0000_s8974"/>
                </a:ext>
                <a:ext uri="{FF2B5EF4-FFF2-40B4-BE49-F238E27FC236}">
                  <a16:creationId xmlns:a16="http://schemas.microsoft.com/office/drawing/2014/main" id="{00000000-0008-0000-0200-00000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5" name="Check Box 1807" hidden="1">
              <a:extLst>
                <a:ext uri="{63B3BB69-23CF-44E3-9099-C40C66FF867C}">
                  <a14:compatExt spid="_x0000_s8975"/>
                </a:ext>
                <a:ext uri="{FF2B5EF4-FFF2-40B4-BE49-F238E27FC236}">
                  <a16:creationId xmlns:a16="http://schemas.microsoft.com/office/drawing/2014/main" id="{00000000-0008-0000-0200-00000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6" name="Check Box 1808" hidden="1">
              <a:extLst>
                <a:ext uri="{63B3BB69-23CF-44E3-9099-C40C66FF867C}">
                  <a14:compatExt spid="_x0000_s8976"/>
                </a:ext>
                <a:ext uri="{FF2B5EF4-FFF2-40B4-BE49-F238E27FC236}">
                  <a16:creationId xmlns:a16="http://schemas.microsoft.com/office/drawing/2014/main" id="{00000000-0008-0000-0200-00001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7" name="Check Box 1809" hidden="1">
              <a:extLst>
                <a:ext uri="{63B3BB69-23CF-44E3-9099-C40C66FF867C}">
                  <a14:compatExt spid="_x0000_s8977"/>
                </a:ext>
                <a:ext uri="{FF2B5EF4-FFF2-40B4-BE49-F238E27FC236}">
                  <a16:creationId xmlns:a16="http://schemas.microsoft.com/office/drawing/2014/main" id="{00000000-0008-0000-0200-00001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8" name="Check Box 1810" hidden="1">
              <a:extLst>
                <a:ext uri="{63B3BB69-23CF-44E3-9099-C40C66FF867C}">
                  <a14:compatExt spid="_x0000_s8978"/>
                </a:ext>
                <a:ext uri="{FF2B5EF4-FFF2-40B4-BE49-F238E27FC236}">
                  <a16:creationId xmlns:a16="http://schemas.microsoft.com/office/drawing/2014/main" id="{00000000-0008-0000-0200-00001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79" name="Check Box 1811" hidden="1">
              <a:extLst>
                <a:ext uri="{63B3BB69-23CF-44E3-9099-C40C66FF867C}">
                  <a14:compatExt spid="_x0000_s8979"/>
                </a:ext>
                <a:ext uri="{FF2B5EF4-FFF2-40B4-BE49-F238E27FC236}">
                  <a16:creationId xmlns:a16="http://schemas.microsoft.com/office/drawing/2014/main" id="{00000000-0008-0000-0200-00001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0" name="Check Box 1812" hidden="1">
              <a:extLst>
                <a:ext uri="{63B3BB69-23CF-44E3-9099-C40C66FF867C}">
                  <a14:compatExt spid="_x0000_s8980"/>
                </a:ext>
                <a:ext uri="{FF2B5EF4-FFF2-40B4-BE49-F238E27FC236}">
                  <a16:creationId xmlns:a16="http://schemas.microsoft.com/office/drawing/2014/main" id="{00000000-0008-0000-0200-00001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1" name="Check Box 1813" hidden="1">
              <a:extLst>
                <a:ext uri="{63B3BB69-23CF-44E3-9099-C40C66FF867C}">
                  <a14:compatExt spid="_x0000_s8981"/>
                </a:ext>
                <a:ext uri="{FF2B5EF4-FFF2-40B4-BE49-F238E27FC236}">
                  <a16:creationId xmlns:a16="http://schemas.microsoft.com/office/drawing/2014/main" id="{00000000-0008-0000-0200-00001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2" name="Check Box 1814" hidden="1">
              <a:extLst>
                <a:ext uri="{63B3BB69-23CF-44E3-9099-C40C66FF867C}">
                  <a14:compatExt spid="_x0000_s8982"/>
                </a:ext>
                <a:ext uri="{FF2B5EF4-FFF2-40B4-BE49-F238E27FC236}">
                  <a16:creationId xmlns:a16="http://schemas.microsoft.com/office/drawing/2014/main" id="{00000000-0008-0000-0200-00001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3" name="Check Box 1815" hidden="1">
              <a:extLst>
                <a:ext uri="{63B3BB69-23CF-44E3-9099-C40C66FF867C}">
                  <a14:compatExt spid="_x0000_s8983"/>
                </a:ext>
                <a:ext uri="{FF2B5EF4-FFF2-40B4-BE49-F238E27FC236}">
                  <a16:creationId xmlns:a16="http://schemas.microsoft.com/office/drawing/2014/main" id="{00000000-0008-0000-0200-00001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4" name="Check Box 1816" hidden="1">
              <a:extLst>
                <a:ext uri="{63B3BB69-23CF-44E3-9099-C40C66FF867C}">
                  <a14:compatExt spid="_x0000_s8984"/>
                </a:ext>
                <a:ext uri="{FF2B5EF4-FFF2-40B4-BE49-F238E27FC236}">
                  <a16:creationId xmlns:a16="http://schemas.microsoft.com/office/drawing/2014/main" id="{00000000-0008-0000-0200-00001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5" name="Check Box 1817" hidden="1">
              <a:extLst>
                <a:ext uri="{63B3BB69-23CF-44E3-9099-C40C66FF867C}">
                  <a14:compatExt spid="_x0000_s8985"/>
                </a:ext>
                <a:ext uri="{FF2B5EF4-FFF2-40B4-BE49-F238E27FC236}">
                  <a16:creationId xmlns:a16="http://schemas.microsoft.com/office/drawing/2014/main" id="{00000000-0008-0000-0200-00001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6" name="Check Box 1818" hidden="1">
              <a:extLst>
                <a:ext uri="{63B3BB69-23CF-44E3-9099-C40C66FF867C}">
                  <a14:compatExt spid="_x0000_s8986"/>
                </a:ext>
                <a:ext uri="{FF2B5EF4-FFF2-40B4-BE49-F238E27FC236}">
                  <a16:creationId xmlns:a16="http://schemas.microsoft.com/office/drawing/2014/main" id="{00000000-0008-0000-0200-00001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111</xdr:row>
          <xdr:rowOff>12700</xdr:rowOff>
        </xdr:from>
        <xdr:to>
          <xdr:col>4</xdr:col>
          <xdr:colOff>279400</xdr:colOff>
          <xdr:row>111</xdr:row>
          <xdr:rowOff>177800</xdr:rowOff>
        </xdr:to>
        <xdr:sp macro="" textlink="">
          <xdr:nvSpPr>
            <xdr:cNvPr id="8987" name="Check Box 1819" hidden="1">
              <a:extLst>
                <a:ext uri="{63B3BB69-23CF-44E3-9099-C40C66FF867C}">
                  <a14:compatExt spid="_x0000_s8987"/>
                </a:ext>
                <a:ext uri="{FF2B5EF4-FFF2-40B4-BE49-F238E27FC236}">
                  <a16:creationId xmlns:a16="http://schemas.microsoft.com/office/drawing/2014/main" id="{00000000-0008-0000-0200-00001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88" name="Check Box 1820" hidden="1">
              <a:extLst>
                <a:ext uri="{63B3BB69-23CF-44E3-9099-C40C66FF867C}">
                  <a14:compatExt spid="_x0000_s8988"/>
                </a:ext>
                <a:ext uri="{FF2B5EF4-FFF2-40B4-BE49-F238E27FC236}">
                  <a16:creationId xmlns:a16="http://schemas.microsoft.com/office/drawing/2014/main" id="{00000000-0008-0000-0200-00001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89" name="Check Box 1821" hidden="1">
              <a:extLst>
                <a:ext uri="{63B3BB69-23CF-44E3-9099-C40C66FF867C}">
                  <a14:compatExt spid="_x0000_s8989"/>
                </a:ext>
                <a:ext uri="{FF2B5EF4-FFF2-40B4-BE49-F238E27FC236}">
                  <a16:creationId xmlns:a16="http://schemas.microsoft.com/office/drawing/2014/main" id="{00000000-0008-0000-0200-00001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0" name="Check Box 1822" hidden="1">
              <a:extLst>
                <a:ext uri="{63B3BB69-23CF-44E3-9099-C40C66FF867C}">
                  <a14:compatExt spid="_x0000_s8990"/>
                </a:ext>
                <a:ext uri="{FF2B5EF4-FFF2-40B4-BE49-F238E27FC236}">
                  <a16:creationId xmlns:a16="http://schemas.microsoft.com/office/drawing/2014/main" id="{00000000-0008-0000-0200-00001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1" name="Check Box 1823" hidden="1">
              <a:extLst>
                <a:ext uri="{63B3BB69-23CF-44E3-9099-C40C66FF867C}">
                  <a14:compatExt spid="_x0000_s8991"/>
                </a:ext>
                <a:ext uri="{FF2B5EF4-FFF2-40B4-BE49-F238E27FC236}">
                  <a16:creationId xmlns:a16="http://schemas.microsoft.com/office/drawing/2014/main" id="{00000000-0008-0000-0200-00001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2" name="Check Box 1824" hidden="1">
              <a:extLst>
                <a:ext uri="{63B3BB69-23CF-44E3-9099-C40C66FF867C}">
                  <a14:compatExt spid="_x0000_s8992"/>
                </a:ext>
                <a:ext uri="{FF2B5EF4-FFF2-40B4-BE49-F238E27FC236}">
                  <a16:creationId xmlns:a16="http://schemas.microsoft.com/office/drawing/2014/main" id="{00000000-0008-0000-0200-00002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3" name="Check Box 1825" hidden="1">
              <a:extLst>
                <a:ext uri="{63B3BB69-23CF-44E3-9099-C40C66FF867C}">
                  <a14:compatExt spid="_x0000_s8993"/>
                </a:ext>
                <a:ext uri="{FF2B5EF4-FFF2-40B4-BE49-F238E27FC236}">
                  <a16:creationId xmlns:a16="http://schemas.microsoft.com/office/drawing/2014/main" id="{00000000-0008-0000-0200-00002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4" name="Check Box 1826" hidden="1">
              <a:extLst>
                <a:ext uri="{63B3BB69-23CF-44E3-9099-C40C66FF867C}">
                  <a14:compatExt spid="_x0000_s8994"/>
                </a:ext>
                <a:ext uri="{FF2B5EF4-FFF2-40B4-BE49-F238E27FC236}">
                  <a16:creationId xmlns:a16="http://schemas.microsoft.com/office/drawing/2014/main" id="{00000000-0008-0000-0200-00002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5" name="Check Box 1827" hidden="1">
              <a:extLst>
                <a:ext uri="{63B3BB69-23CF-44E3-9099-C40C66FF867C}">
                  <a14:compatExt spid="_x0000_s8995"/>
                </a:ext>
                <a:ext uri="{FF2B5EF4-FFF2-40B4-BE49-F238E27FC236}">
                  <a16:creationId xmlns:a16="http://schemas.microsoft.com/office/drawing/2014/main" id="{00000000-0008-0000-0200-00002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6" name="Check Box 1828" hidden="1">
              <a:extLst>
                <a:ext uri="{63B3BB69-23CF-44E3-9099-C40C66FF867C}">
                  <a14:compatExt spid="_x0000_s8996"/>
                </a:ext>
                <a:ext uri="{FF2B5EF4-FFF2-40B4-BE49-F238E27FC236}">
                  <a16:creationId xmlns:a16="http://schemas.microsoft.com/office/drawing/2014/main" id="{00000000-0008-0000-0200-00002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7" name="Check Box 1829" hidden="1">
              <a:extLst>
                <a:ext uri="{63B3BB69-23CF-44E3-9099-C40C66FF867C}">
                  <a14:compatExt spid="_x0000_s8997"/>
                </a:ext>
                <a:ext uri="{FF2B5EF4-FFF2-40B4-BE49-F238E27FC236}">
                  <a16:creationId xmlns:a16="http://schemas.microsoft.com/office/drawing/2014/main" id="{00000000-0008-0000-0200-00002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8" name="Check Box 1830" hidden="1">
              <a:extLst>
                <a:ext uri="{63B3BB69-23CF-44E3-9099-C40C66FF867C}">
                  <a14:compatExt spid="_x0000_s8998"/>
                </a:ext>
                <a:ext uri="{FF2B5EF4-FFF2-40B4-BE49-F238E27FC236}">
                  <a16:creationId xmlns:a16="http://schemas.microsoft.com/office/drawing/2014/main" id="{00000000-0008-0000-0200-00002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8999" name="Check Box 1831" hidden="1">
              <a:extLst>
                <a:ext uri="{63B3BB69-23CF-44E3-9099-C40C66FF867C}">
                  <a14:compatExt spid="_x0000_s8999"/>
                </a:ext>
                <a:ext uri="{FF2B5EF4-FFF2-40B4-BE49-F238E27FC236}">
                  <a16:creationId xmlns:a16="http://schemas.microsoft.com/office/drawing/2014/main" id="{00000000-0008-0000-0200-00002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0" name="Check Box 1832" hidden="1">
              <a:extLst>
                <a:ext uri="{63B3BB69-23CF-44E3-9099-C40C66FF867C}">
                  <a14:compatExt spid="_x0000_s9000"/>
                </a:ext>
                <a:ext uri="{FF2B5EF4-FFF2-40B4-BE49-F238E27FC236}">
                  <a16:creationId xmlns:a16="http://schemas.microsoft.com/office/drawing/2014/main" id="{00000000-0008-0000-0200-00002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1" name="Check Box 1833" hidden="1">
              <a:extLst>
                <a:ext uri="{63B3BB69-23CF-44E3-9099-C40C66FF867C}">
                  <a14:compatExt spid="_x0000_s9001"/>
                </a:ext>
                <a:ext uri="{FF2B5EF4-FFF2-40B4-BE49-F238E27FC236}">
                  <a16:creationId xmlns:a16="http://schemas.microsoft.com/office/drawing/2014/main" id="{00000000-0008-0000-0200-00002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2" name="Check Box 1834" hidden="1">
              <a:extLst>
                <a:ext uri="{63B3BB69-23CF-44E3-9099-C40C66FF867C}">
                  <a14:compatExt spid="_x0000_s9002"/>
                </a:ext>
                <a:ext uri="{FF2B5EF4-FFF2-40B4-BE49-F238E27FC236}">
                  <a16:creationId xmlns:a16="http://schemas.microsoft.com/office/drawing/2014/main" id="{00000000-0008-0000-0200-00002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3" name="Check Box 1835" hidden="1">
              <a:extLst>
                <a:ext uri="{63B3BB69-23CF-44E3-9099-C40C66FF867C}">
                  <a14:compatExt spid="_x0000_s9003"/>
                </a:ext>
                <a:ext uri="{FF2B5EF4-FFF2-40B4-BE49-F238E27FC236}">
                  <a16:creationId xmlns:a16="http://schemas.microsoft.com/office/drawing/2014/main" id="{00000000-0008-0000-0200-00002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4" name="Check Box 1836" hidden="1">
              <a:extLst>
                <a:ext uri="{63B3BB69-23CF-44E3-9099-C40C66FF867C}">
                  <a14:compatExt spid="_x0000_s9004"/>
                </a:ext>
                <a:ext uri="{FF2B5EF4-FFF2-40B4-BE49-F238E27FC236}">
                  <a16:creationId xmlns:a16="http://schemas.microsoft.com/office/drawing/2014/main" id="{00000000-0008-0000-0200-00002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5" name="Check Box 1837" hidden="1">
              <a:extLst>
                <a:ext uri="{63B3BB69-23CF-44E3-9099-C40C66FF867C}">
                  <a14:compatExt spid="_x0000_s9005"/>
                </a:ext>
                <a:ext uri="{FF2B5EF4-FFF2-40B4-BE49-F238E27FC236}">
                  <a16:creationId xmlns:a16="http://schemas.microsoft.com/office/drawing/2014/main" id="{00000000-0008-0000-0200-00002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6" name="Check Box 1838" hidden="1">
              <a:extLst>
                <a:ext uri="{63B3BB69-23CF-44E3-9099-C40C66FF867C}">
                  <a14:compatExt spid="_x0000_s9006"/>
                </a:ext>
                <a:ext uri="{FF2B5EF4-FFF2-40B4-BE49-F238E27FC236}">
                  <a16:creationId xmlns:a16="http://schemas.microsoft.com/office/drawing/2014/main" id="{00000000-0008-0000-0200-00002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7" name="Check Box 1839" hidden="1">
              <a:extLst>
                <a:ext uri="{63B3BB69-23CF-44E3-9099-C40C66FF867C}">
                  <a14:compatExt spid="_x0000_s9007"/>
                </a:ext>
                <a:ext uri="{FF2B5EF4-FFF2-40B4-BE49-F238E27FC236}">
                  <a16:creationId xmlns:a16="http://schemas.microsoft.com/office/drawing/2014/main" id="{00000000-0008-0000-0200-00002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8" name="Check Box 1840" hidden="1">
              <a:extLst>
                <a:ext uri="{63B3BB69-23CF-44E3-9099-C40C66FF867C}">
                  <a14:compatExt spid="_x0000_s9008"/>
                </a:ext>
                <a:ext uri="{FF2B5EF4-FFF2-40B4-BE49-F238E27FC236}">
                  <a16:creationId xmlns:a16="http://schemas.microsoft.com/office/drawing/2014/main" id="{00000000-0008-0000-0200-00003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09" name="Check Box 1841" hidden="1">
              <a:extLst>
                <a:ext uri="{63B3BB69-23CF-44E3-9099-C40C66FF867C}">
                  <a14:compatExt spid="_x0000_s9009"/>
                </a:ext>
                <a:ext uri="{FF2B5EF4-FFF2-40B4-BE49-F238E27FC236}">
                  <a16:creationId xmlns:a16="http://schemas.microsoft.com/office/drawing/2014/main" id="{00000000-0008-0000-0200-00003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0" name="Check Box 1842" hidden="1">
              <a:extLst>
                <a:ext uri="{63B3BB69-23CF-44E3-9099-C40C66FF867C}">
                  <a14:compatExt spid="_x0000_s9010"/>
                </a:ext>
                <a:ext uri="{FF2B5EF4-FFF2-40B4-BE49-F238E27FC236}">
                  <a16:creationId xmlns:a16="http://schemas.microsoft.com/office/drawing/2014/main" id="{00000000-0008-0000-0200-00003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1" name="Check Box 1843" hidden="1">
              <a:extLst>
                <a:ext uri="{63B3BB69-23CF-44E3-9099-C40C66FF867C}">
                  <a14:compatExt spid="_x0000_s9011"/>
                </a:ext>
                <a:ext uri="{FF2B5EF4-FFF2-40B4-BE49-F238E27FC236}">
                  <a16:creationId xmlns:a16="http://schemas.microsoft.com/office/drawing/2014/main" id="{00000000-0008-0000-0200-00003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2" name="Check Box 1844" hidden="1">
              <a:extLst>
                <a:ext uri="{63B3BB69-23CF-44E3-9099-C40C66FF867C}">
                  <a14:compatExt spid="_x0000_s9012"/>
                </a:ext>
                <a:ext uri="{FF2B5EF4-FFF2-40B4-BE49-F238E27FC236}">
                  <a16:creationId xmlns:a16="http://schemas.microsoft.com/office/drawing/2014/main" id="{00000000-0008-0000-0200-00003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3" name="Check Box 1845" hidden="1">
              <a:extLst>
                <a:ext uri="{63B3BB69-23CF-44E3-9099-C40C66FF867C}">
                  <a14:compatExt spid="_x0000_s9013"/>
                </a:ext>
                <a:ext uri="{FF2B5EF4-FFF2-40B4-BE49-F238E27FC236}">
                  <a16:creationId xmlns:a16="http://schemas.microsoft.com/office/drawing/2014/main" id="{00000000-0008-0000-0200-00003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4" name="Check Box 1846" hidden="1">
              <a:extLst>
                <a:ext uri="{63B3BB69-23CF-44E3-9099-C40C66FF867C}">
                  <a14:compatExt spid="_x0000_s9014"/>
                </a:ext>
                <a:ext uri="{FF2B5EF4-FFF2-40B4-BE49-F238E27FC236}">
                  <a16:creationId xmlns:a16="http://schemas.microsoft.com/office/drawing/2014/main" id="{00000000-0008-0000-0200-00003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5" name="Check Box 1847" hidden="1">
              <a:extLst>
                <a:ext uri="{63B3BB69-23CF-44E3-9099-C40C66FF867C}">
                  <a14:compatExt spid="_x0000_s9015"/>
                </a:ext>
                <a:ext uri="{FF2B5EF4-FFF2-40B4-BE49-F238E27FC236}">
                  <a16:creationId xmlns:a16="http://schemas.microsoft.com/office/drawing/2014/main" id="{00000000-0008-0000-0200-00003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6" name="Check Box 1848" hidden="1">
              <a:extLst>
                <a:ext uri="{63B3BB69-23CF-44E3-9099-C40C66FF867C}">
                  <a14:compatExt spid="_x0000_s9016"/>
                </a:ext>
                <a:ext uri="{FF2B5EF4-FFF2-40B4-BE49-F238E27FC236}">
                  <a16:creationId xmlns:a16="http://schemas.microsoft.com/office/drawing/2014/main" id="{00000000-0008-0000-0200-00003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7" name="Check Box 1849" hidden="1">
              <a:extLst>
                <a:ext uri="{63B3BB69-23CF-44E3-9099-C40C66FF867C}">
                  <a14:compatExt spid="_x0000_s9017"/>
                </a:ext>
                <a:ext uri="{FF2B5EF4-FFF2-40B4-BE49-F238E27FC236}">
                  <a16:creationId xmlns:a16="http://schemas.microsoft.com/office/drawing/2014/main" id="{00000000-0008-0000-0200-00003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8" name="Check Box 1850" hidden="1">
              <a:extLst>
                <a:ext uri="{63B3BB69-23CF-44E3-9099-C40C66FF867C}">
                  <a14:compatExt spid="_x0000_s9018"/>
                </a:ext>
                <a:ext uri="{FF2B5EF4-FFF2-40B4-BE49-F238E27FC236}">
                  <a16:creationId xmlns:a16="http://schemas.microsoft.com/office/drawing/2014/main" id="{00000000-0008-0000-0200-00003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19" name="Check Box 1851" hidden="1">
              <a:extLst>
                <a:ext uri="{63B3BB69-23CF-44E3-9099-C40C66FF867C}">
                  <a14:compatExt spid="_x0000_s9019"/>
                </a:ext>
                <a:ext uri="{FF2B5EF4-FFF2-40B4-BE49-F238E27FC236}">
                  <a16:creationId xmlns:a16="http://schemas.microsoft.com/office/drawing/2014/main" id="{00000000-0008-0000-0200-00003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0" name="Check Box 1852" hidden="1">
              <a:extLst>
                <a:ext uri="{63B3BB69-23CF-44E3-9099-C40C66FF867C}">
                  <a14:compatExt spid="_x0000_s9020"/>
                </a:ext>
                <a:ext uri="{FF2B5EF4-FFF2-40B4-BE49-F238E27FC236}">
                  <a16:creationId xmlns:a16="http://schemas.microsoft.com/office/drawing/2014/main" id="{00000000-0008-0000-0200-00003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1" name="Check Box 1853" hidden="1">
              <a:extLst>
                <a:ext uri="{63B3BB69-23CF-44E3-9099-C40C66FF867C}">
                  <a14:compatExt spid="_x0000_s9021"/>
                </a:ext>
                <a:ext uri="{FF2B5EF4-FFF2-40B4-BE49-F238E27FC236}">
                  <a16:creationId xmlns:a16="http://schemas.microsoft.com/office/drawing/2014/main" id="{00000000-0008-0000-0200-00003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2" name="Check Box 1854" hidden="1">
              <a:extLst>
                <a:ext uri="{63B3BB69-23CF-44E3-9099-C40C66FF867C}">
                  <a14:compatExt spid="_x0000_s9022"/>
                </a:ext>
                <a:ext uri="{FF2B5EF4-FFF2-40B4-BE49-F238E27FC236}">
                  <a16:creationId xmlns:a16="http://schemas.microsoft.com/office/drawing/2014/main" id="{00000000-0008-0000-0200-00003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3" name="Check Box 1855" hidden="1">
              <a:extLst>
                <a:ext uri="{63B3BB69-23CF-44E3-9099-C40C66FF867C}">
                  <a14:compatExt spid="_x0000_s9023"/>
                </a:ext>
                <a:ext uri="{FF2B5EF4-FFF2-40B4-BE49-F238E27FC236}">
                  <a16:creationId xmlns:a16="http://schemas.microsoft.com/office/drawing/2014/main" id="{00000000-0008-0000-0200-00003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4" name="Check Box 1856" hidden="1">
              <a:extLst>
                <a:ext uri="{63B3BB69-23CF-44E3-9099-C40C66FF867C}">
                  <a14:compatExt spid="_x0000_s9024"/>
                </a:ext>
                <a:ext uri="{FF2B5EF4-FFF2-40B4-BE49-F238E27FC236}">
                  <a16:creationId xmlns:a16="http://schemas.microsoft.com/office/drawing/2014/main" id="{00000000-0008-0000-0200-00004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5" name="Check Box 1857" hidden="1">
              <a:extLst>
                <a:ext uri="{63B3BB69-23CF-44E3-9099-C40C66FF867C}">
                  <a14:compatExt spid="_x0000_s9025"/>
                </a:ext>
                <a:ext uri="{FF2B5EF4-FFF2-40B4-BE49-F238E27FC236}">
                  <a16:creationId xmlns:a16="http://schemas.microsoft.com/office/drawing/2014/main" id="{00000000-0008-0000-0200-00004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6" name="Check Box 1858" hidden="1">
              <a:extLst>
                <a:ext uri="{63B3BB69-23CF-44E3-9099-C40C66FF867C}">
                  <a14:compatExt spid="_x0000_s9026"/>
                </a:ext>
                <a:ext uri="{FF2B5EF4-FFF2-40B4-BE49-F238E27FC236}">
                  <a16:creationId xmlns:a16="http://schemas.microsoft.com/office/drawing/2014/main" id="{00000000-0008-0000-0200-00004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7" name="Check Box 1859" hidden="1">
              <a:extLst>
                <a:ext uri="{63B3BB69-23CF-44E3-9099-C40C66FF867C}">
                  <a14:compatExt spid="_x0000_s9027"/>
                </a:ext>
                <a:ext uri="{FF2B5EF4-FFF2-40B4-BE49-F238E27FC236}">
                  <a16:creationId xmlns:a16="http://schemas.microsoft.com/office/drawing/2014/main" id="{00000000-0008-0000-0200-00004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112</xdr:row>
          <xdr:rowOff>12700</xdr:rowOff>
        </xdr:from>
        <xdr:to>
          <xdr:col>4</xdr:col>
          <xdr:colOff>279400</xdr:colOff>
          <xdr:row>112</xdr:row>
          <xdr:rowOff>177800</xdr:rowOff>
        </xdr:to>
        <xdr:sp macro="" textlink="">
          <xdr:nvSpPr>
            <xdr:cNvPr id="9028" name="Check Box 1860" hidden="1">
              <a:extLst>
                <a:ext uri="{63B3BB69-23CF-44E3-9099-C40C66FF867C}">
                  <a14:compatExt spid="_x0000_s9028"/>
                </a:ext>
                <a:ext uri="{FF2B5EF4-FFF2-40B4-BE49-F238E27FC236}">
                  <a16:creationId xmlns:a16="http://schemas.microsoft.com/office/drawing/2014/main" id="{00000000-0008-0000-0200-00004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29" name="Check Box 1861" hidden="1">
              <a:extLst>
                <a:ext uri="{63B3BB69-23CF-44E3-9099-C40C66FF867C}">
                  <a14:compatExt spid="_x0000_s9029"/>
                </a:ext>
                <a:ext uri="{FF2B5EF4-FFF2-40B4-BE49-F238E27FC236}">
                  <a16:creationId xmlns:a16="http://schemas.microsoft.com/office/drawing/2014/main" id="{00000000-0008-0000-0200-00004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0" name="Check Box 1862" hidden="1">
              <a:extLst>
                <a:ext uri="{63B3BB69-23CF-44E3-9099-C40C66FF867C}">
                  <a14:compatExt spid="_x0000_s9030"/>
                </a:ext>
                <a:ext uri="{FF2B5EF4-FFF2-40B4-BE49-F238E27FC236}">
                  <a16:creationId xmlns:a16="http://schemas.microsoft.com/office/drawing/2014/main" id="{00000000-0008-0000-0200-00004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1" name="Check Box 1863" hidden="1">
              <a:extLst>
                <a:ext uri="{63B3BB69-23CF-44E3-9099-C40C66FF867C}">
                  <a14:compatExt spid="_x0000_s9031"/>
                </a:ext>
                <a:ext uri="{FF2B5EF4-FFF2-40B4-BE49-F238E27FC236}">
                  <a16:creationId xmlns:a16="http://schemas.microsoft.com/office/drawing/2014/main" id="{00000000-0008-0000-0200-00004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2" name="Check Box 1864" hidden="1">
              <a:extLst>
                <a:ext uri="{63B3BB69-23CF-44E3-9099-C40C66FF867C}">
                  <a14:compatExt spid="_x0000_s9032"/>
                </a:ext>
                <a:ext uri="{FF2B5EF4-FFF2-40B4-BE49-F238E27FC236}">
                  <a16:creationId xmlns:a16="http://schemas.microsoft.com/office/drawing/2014/main" id="{00000000-0008-0000-0200-00004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3" name="Check Box 1865" hidden="1">
              <a:extLst>
                <a:ext uri="{63B3BB69-23CF-44E3-9099-C40C66FF867C}">
                  <a14:compatExt spid="_x0000_s9033"/>
                </a:ext>
                <a:ext uri="{FF2B5EF4-FFF2-40B4-BE49-F238E27FC236}">
                  <a16:creationId xmlns:a16="http://schemas.microsoft.com/office/drawing/2014/main" id="{00000000-0008-0000-0200-00004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4" name="Check Box 1866" hidden="1">
              <a:extLst>
                <a:ext uri="{63B3BB69-23CF-44E3-9099-C40C66FF867C}">
                  <a14:compatExt spid="_x0000_s9034"/>
                </a:ext>
                <a:ext uri="{FF2B5EF4-FFF2-40B4-BE49-F238E27FC236}">
                  <a16:creationId xmlns:a16="http://schemas.microsoft.com/office/drawing/2014/main" id="{00000000-0008-0000-0200-00004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5" name="Check Box 1867" hidden="1">
              <a:extLst>
                <a:ext uri="{63B3BB69-23CF-44E3-9099-C40C66FF867C}">
                  <a14:compatExt spid="_x0000_s9035"/>
                </a:ext>
                <a:ext uri="{FF2B5EF4-FFF2-40B4-BE49-F238E27FC236}">
                  <a16:creationId xmlns:a16="http://schemas.microsoft.com/office/drawing/2014/main" id="{00000000-0008-0000-0200-00004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6" name="Check Box 1868" hidden="1">
              <a:extLst>
                <a:ext uri="{63B3BB69-23CF-44E3-9099-C40C66FF867C}">
                  <a14:compatExt spid="_x0000_s9036"/>
                </a:ext>
                <a:ext uri="{FF2B5EF4-FFF2-40B4-BE49-F238E27FC236}">
                  <a16:creationId xmlns:a16="http://schemas.microsoft.com/office/drawing/2014/main" id="{00000000-0008-0000-0200-00004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7" name="Check Box 1869" hidden="1">
              <a:extLst>
                <a:ext uri="{63B3BB69-23CF-44E3-9099-C40C66FF867C}">
                  <a14:compatExt spid="_x0000_s9037"/>
                </a:ext>
                <a:ext uri="{FF2B5EF4-FFF2-40B4-BE49-F238E27FC236}">
                  <a16:creationId xmlns:a16="http://schemas.microsoft.com/office/drawing/2014/main" id="{00000000-0008-0000-0200-00004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8" name="Check Box 1870" hidden="1">
              <a:extLst>
                <a:ext uri="{63B3BB69-23CF-44E3-9099-C40C66FF867C}">
                  <a14:compatExt spid="_x0000_s9038"/>
                </a:ext>
                <a:ext uri="{FF2B5EF4-FFF2-40B4-BE49-F238E27FC236}">
                  <a16:creationId xmlns:a16="http://schemas.microsoft.com/office/drawing/2014/main" id="{00000000-0008-0000-0200-00004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39" name="Check Box 1871" hidden="1">
              <a:extLst>
                <a:ext uri="{63B3BB69-23CF-44E3-9099-C40C66FF867C}">
                  <a14:compatExt spid="_x0000_s9039"/>
                </a:ext>
                <a:ext uri="{FF2B5EF4-FFF2-40B4-BE49-F238E27FC236}">
                  <a16:creationId xmlns:a16="http://schemas.microsoft.com/office/drawing/2014/main" id="{00000000-0008-0000-0200-00004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0" name="Check Box 1872" hidden="1">
              <a:extLst>
                <a:ext uri="{63B3BB69-23CF-44E3-9099-C40C66FF867C}">
                  <a14:compatExt spid="_x0000_s9040"/>
                </a:ext>
                <a:ext uri="{FF2B5EF4-FFF2-40B4-BE49-F238E27FC236}">
                  <a16:creationId xmlns:a16="http://schemas.microsoft.com/office/drawing/2014/main" id="{00000000-0008-0000-0200-00005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1" name="Check Box 1873" hidden="1">
              <a:extLst>
                <a:ext uri="{63B3BB69-23CF-44E3-9099-C40C66FF867C}">
                  <a14:compatExt spid="_x0000_s9041"/>
                </a:ext>
                <a:ext uri="{FF2B5EF4-FFF2-40B4-BE49-F238E27FC236}">
                  <a16:creationId xmlns:a16="http://schemas.microsoft.com/office/drawing/2014/main" id="{00000000-0008-0000-0200-00005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2" name="Check Box 1874" hidden="1">
              <a:extLst>
                <a:ext uri="{63B3BB69-23CF-44E3-9099-C40C66FF867C}">
                  <a14:compatExt spid="_x0000_s9042"/>
                </a:ext>
                <a:ext uri="{FF2B5EF4-FFF2-40B4-BE49-F238E27FC236}">
                  <a16:creationId xmlns:a16="http://schemas.microsoft.com/office/drawing/2014/main" id="{00000000-0008-0000-0200-00005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3" name="Check Box 1875" hidden="1">
              <a:extLst>
                <a:ext uri="{63B3BB69-23CF-44E3-9099-C40C66FF867C}">
                  <a14:compatExt spid="_x0000_s9043"/>
                </a:ext>
                <a:ext uri="{FF2B5EF4-FFF2-40B4-BE49-F238E27FC236}">
                  <a16:creationId xmlns:a16="http://schemas.microsoft.com/office/drawing/2014/main" id="{00000000-0008-0000-0200-00005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4" name="Check Box 1876" hidden="1">
              <a:extLst>
                <a:ext uri="{63B3BB69-23CF-44E3-9099-C40C66FF867C}">
                  <a14:compatExt spid="_x0000_s9044"/>
                </a:ext>
                <a:ext uri="{FF2B5EF4-FFF2-40B4-BE49-F238E27FC236}">
                  <a16:creationId xmlns:a16="http://schemas.microsoft.com/office/drawing/2014/main" id="{00000000-0008-0000-0200-00005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5" name="Check Box 1877" hidden="1">
              <a:extLst>
                <a:ext uri="{63B3BB69-23CF-44E3-9099-C40C66FF867C}">
                  <a14:compatExt spid="_x0000_s9045"/>
                </a:ext>
                <a:ext uri="{FF2B5EF4-FFF2-40B4-BE49-F238E27FC236}">
                  <a16:creationId xmlns:a16="http://schemas.microsoft.com/office/drawing/2014/main" id="{00000000-0008-0000-0200-00005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6" name="Check Box 1878" hidden="1">
              <a:extLst>
                <a:ext uri="{63B3BB69-23CF-44E3-9099-C40C66FF867C}">
                  <a14:compatExt spid="_x0000_s9046"/>
                </a:ext>
                <a:ext uri="{FF2B5EF4-FFF2-40B4-BE49-F238E27FC236}">
                  <a16:creationId xmlns:a16="http://schemas.microsoft.com/office/drawing/2014/main" id="{00000000-0008-0000-0200-00005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7" name="Check Box 1879" hidden="1">
              <a:extLst>
                <a:ext uri="{63B3BB69-23CF-44E3-9099-C40C66FF867C}">
                  <a14:compatExt spid="_x0000_s9047"/>
                </a:ext>
                <a:ext uri="{FF2B5EF4-FFF2-40B4-BE49-F238E27FC236}">
                  <a16:creationId xmlns:a16="http://schemas.microsoft.com/office/drawing/2014/main" id="{00000000-0008-0000-0200-00005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8" name="Check Box 1880" hidden="1">
              <a:extLst>
                <a:ext uri="{63B3BB69-23CF-44E3-9099-C40C66FF867C}">
                  <a14:compatExt spid="_x0000_s9048"/>
                </a:ext>
                <a:ext uri="{FF2B5EF4-FFF2-40B4-BE49-F238E27FC236}">
                  <a16:creationId xmlns:a16="http://schemas.microsoft.com/office/drawing/2014/main" id="{00000000-0008-0000-0200-00005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49" name="Check Box 1881" hidden="1">
              <a:extLst>
                <a:ext uri="{63B3BB69-23CF-44E3-9099-C40C66FF867C}">
                  <a14:compatExt spid="_x0000_s9049"/>
                </a:ext>
                <a:ext uri="{FF2B5EF4-FFF2-40B4-BE49-F238E27FC236}">
                  <a16:creationId xmlns:a16="http://schemas.microsoft.com/office/drawing/2014/main" id="{00000000-0008-0000-0200-00005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0" name="Check Box 1882" hidden="1">
              <a:extLst>
                <a:ext uri="{63B3BB69-23CF-44E3-9099-C40C66FF867C}">
                  <a14:compatExt spid="_x0000_s9050"/>
                </a:ext>
                <a:ext uri="{FF2B5EF4-FFF2-40B4-BE49-F238E27FC236}">
                  <a16:creationId xmlns:a16="http://schemas.microsoft.com/office/drawing/2014/main" id="{00000000-0008-0000-0200-00005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1" name="Check Box 1883" hidden="1">
              <a:extLst>
                <a:ext uri="{63B3BB69-23CF-44E3-9099-C40C66FF867C}">
                  <a14:compatExt spid="_x0000_s9051"/>
                </a:ext>
                <a:ext uri="{FF2B5EF4-FFF2-40B4-BE49-F238E27FC236}">
                  <a16:creationId xmlns:a16="http://schemas.microsoft.com/office/drawing/2014/main" id="{00000000-0008-0000-0200-00005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2" name="Check Box 1884" hidden="1">
              <a:extLst>
                <a:ext uri="{63B3BB69-23CF-44E3-9099-C40C66FF867C}">
                  <a14:compatExt spid="_x0000_s9052"/>
                </a:ext>
                <a:ext uri="{FF2B5EF4-FFF2-40B4-BE49-F238E27FC236}">
                  <a16:creationId xmlns:a16="http://schemas.microsoft.com/office/drawing/2014/main" id="{00000000-0008-0000-0200-00005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3" name="Check Box 1885" hidden="1">
              <a:extLst>
                <a:ext uri="{63B3BB69-23CF-44E3-9099-C40C66FF867C}">
                  <a14:compatExt spid="_x0000_s9053"/>
                </a:ext>
                <a:ext uri="{FF2B5EF4-FFF2-40B4-BE49-F238E27FC236}">
                  <a16:creationId xmlns:a16="http://schemas.microsoft.com/office/drawing/2014/main" id="{00000000-0008-0000-0200-00005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4" name="Check Box 1886" hidden="1">
              <a:extLst>
                <a:ext uri="{63B3BB69-23CF-44E3-9099-C40C66FF867C}">
                  <a14:compatExt spid="_x0000_s9054"/>
                </a:ext>
                <a:ext uri="{FF2B5EF4-FFF2-40B4-BE49-F238E27FC236}">
                  <a16:creationId xmlns:a16="http://schemas.microsoft.com/office/drawing/2014/main" id="{00000000-0008-0000-0200-00005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5" name="Check Box 1887" hidden="1">
              <a:extLst>
                <a:ext uri="{63B3BB69-23CF-44E3-9099-C40C66FF867C}">
                  <a14:compatExt spid="_x0000_s9055"/>
                </a:ext>
                <a:ext uri="{FF2B5EF4-FFF2-40B4-BE49-F238E27FC236}">
                  <a16:creationId xmlns:a16="http://schemas.microsoft.com/office/drawing/2014/main" id="{00000000-0008-0000-0200-00005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6" name="Check Box 1888" hidden="1">
              <a:extLst>
                <a:ext uri="{63B3BB69-23CF-44E3-9099-C40C66FF867C}">
                  <a14:compatExt spid="_x0000_s9056"/>
                </a:ext>
                <a:ext uri="{FF2B5EF4-FFF2-40B4-BE49-F238E27FC236}">
                  <a16:creationId xmlns:a16="http://schemas.microsoft.com/office/drawing/2014/main" id="{00000000-0008-0000-0200-00006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7" name="Check Box 1889" hidden="1">
              <a:extLst>
                <a:ext uri="{63B3BB69-23CF-44E3-9099-C40C66FF867C}">
                  <a14:compatExt spid="_x0000_s9057"/>
                </a:ext>
                <a:ext uri="{FF2B5EF4-FFF2-40B4-BE49-F238E27FC236}">
                  <a16:creationId xmlns:a16="http://schemas.microsoft.com/office/drawing/2014/main" id="{00000000-0008-0000-0200-00006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8" name="Check Box 1890" hidden="1">
              <a:extLst>
                <a:ext uri="{63B3BB69-23CF-44E3-9099-C40C66FF867C}">
                  <a14:compatExt spid="_x0000_s9058"/>
                </a:ext>
                <a:ext uri="{FF2B5EF4-FFF2-40B4-BE49-F238E27FC236}">
                  <a16:creationId xmlns:a16="http://schemas.microsoft.com/office/drawing/2014/main" id="{00000000-0008-0000-0200-00006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59" name="Check Box 1891" hidden="1">
              <a:extLst>
                <a:ext uri="{63B3BB69-23CF-44E3-9099-C40C66FF867C}">
                  <a14:compatExt spid="_x0000_s9059"/>
                </a:ext>
                <a:ext uri="{FF2B5EF4-FFF2-40B4-BE49-F238E27FC236}">
                  <a16:creationId xmlns:a16="http://schemas.microsoft.com/office/drawing/2014/main" id="{00000000-0008-0000-0200-00006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0" name="Check Box 1892" hidden="1">
              <a:extLst>
                <a:ext uri="{63B3BB69-23CF-44E3-9099-C40C66FF867C}">
                  <a14:compatExt spid="_x0000_s9060"/>
                </a:ext>
                <a:ext uri="{FF2B5EF4-FFF2-40B4-BE49-F238E27FC236}">
                  <a16:creationId xmlns:a16="http://schemas.microsoft.com/office/drawing/2014/main" id="{00000000-0008-0000-0200-00006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1" name="Check Box 1893" hidden="1">
              <a:extLst>
                <a:ext uri="{63B3BB69-23CF-44E3-9099-C40C66FF867C}">
                  <a14:compatExt spid="_x0000_s9061"/>
                </a:ext>
                <a:ext uri="{FF2B5EF4-FFF2-40B4-BE49-F238E27FC236}">
                  <a16:creationId xmlns:a16="http://schemas.microsoft.com/office/drawing/2014/main" id="{00000000-0008-0000-0200-00006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2" name="Check Box 1894" hidden="1">
              <a:extLst>
                <a:ext uri="{63B3BB69-23CF-44E3-9099-C40C66FF867C}">
                  <a14:compatExt spid="_x0000_s9062"/>
                </a:ext>
                <a:ext uri="{FF2B5EF4-FFF2-40B4-BE49-F238E27FC236}">
                  <a16:creationId xmlns:a16="http://schemas.microsoft.com/office/drawing/2014/main" id="{00000000-0008-0000-0200-00006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3" name="Check Box 1895" hidden="1">
              <a:extLst>
                <a:ext uri="{63B3BB69-23CF-44E3-9099-C40C66FF867C}">
                  <a14:compatExt spid="_x0000_s9063"/>
                </a:ext>
                <a:ext uri="{FF2B5EF4-FFF2-40B4-BE49-F238E27FC236}">
                  <a16:creationId xmlns:a16="http://schemas.microsoft.com/office/drawing/2014/main" id="{00000000-0008-0000-0200-00006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4" name="Check Box 1896" hidden="1">
              <a:extLst>
                <a:ext uri="{63B3BB69-23CF-44E3-9099-C40C66FF867C}">
                  <a14:compatExt spid="_x0000_s9064"/>
                </a:ext>
                <a:ext uri="{FF2B5EF4-FFF2-40B4-BE49-F238E27FC236}">
                  <a16:creationId xmlns:a16="http://schemas.microsoft.com/office/drawing/2014/main" id="{00000000-0008-0000-0200-00006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5" name="Check Box 1897" hidden="1">
              <a:extLst>
                <a:ext uri="{63B3BB69-23CF-44E3-9099-C40C66FF867C}">
                  <a14:compatExt spid="_x0000_s9065"/>
                </a:ext>
                <a:ext uri="{FF2B5EF4-FFF2-40B4-BE49-F238E27FC236}">
                  <a16:creationId xmlns:a16="http://schemas.microsoft.com/office/drawing/2014/main" id="{00000000-0008-0000-0200-00006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6" name="Check Box 1898" hidden="1">
              <a:extLst>
                <a:ext uri="{63B3BB69-23CF-44E3-9099-C40C66FF867C}">
                  <a14:compatExt spid="_x0000_s9066"/>
                </a:ext>
                <a:ext uri="{FF2B5EF4-FFF2-40B4-BE49-F238E27FC236}">
                  <a16:creationId xmlns:a16="http://schemas.microsoft.com/office/drawing/2014/main" id="{00000000-0008-0000-0200-00006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7" name="Check Box 1899" hidden="1">
              <a:extLst>
                <a:ext uri="{63B3BB69-23CF-44E3-9099-C40C66FF867C}">
                  <a14:compatExt spid="_x0000_s9067"/>
                </a:ext>
                <a:ext uri="{FF2B5EF4-FFF2-40B4-BE49-F238E27FC236}">
                  <a16:creationId xmlns:a16="http://schemas.microsoft.com/office/drawing/2014/main" id="{00000000-0008-0000-0200-00006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8" name="Check Box 1900" hidden="1">
              <a:extLst>
                <a:ext uri="{63B3BB69-23CF-44E3-9099-C40C66FF867C}">
                  <a14:compatExt spid="_x0000_s9068"/>
                </a:ext>
                <a:ext uri="{FF2B5EF4-FFF2-40B4-BE49-F238E27FC236}">
                  <a16:creationId xmlns:a16="http://schemas.microsoft.com/office/drawing/2014/main" id="{00000000-0008-0000-0200-00006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69" name="Check Box 1901" hidden="1">
              <a:extLst>
                <a:ext uri="{63B3BB69-23CF-44E3-9099-C40C66FF867C}">
                  <a14:compatExt spid="_x0000_s9069"/>
                </a:ext>
                <a:ext uri="{FF2B5EF4-FFF2-40B4-BE49-F238E27FC236}">
                  <a16:creationId xmlns:a16="http://schemas.microsoft.com/office/drawing/2014/main" id="{00000000-0008-0000-0200-00006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114</xdr:row>
          <xdr:rowOff>12700</xdr:rowOff>
        </xdr:from>
        <xdr:to>
          <xdr:col>4</xdr:col>
          <xdr:colOff>279400</xdr:colOff>
          <xdr:row>114</xdr:row>
          <xdr:rowOff>177800</xdr:rowOff>
        </xdr:to>
        <xdr:sp macro="" textlink="">
          <xdr:nvSpPr>
            <xdr:cNvPr id="9070" name="Check Box 1902" hidden="1">
              <a:extLst>
                <a:ext uri="{63B3BB69-23CF-44E3-9099-C40C66FF867C}">
                  <a14:compatExt spid="_x0000_s9070"/>
                </a:ext>
                <a:ext uri="{FF2B5EF4-FFF2-40B4-BE49-F238E27FC236}">
                  <a16:creationId xmlns:a16="http://schemas.microsoft.com/office/drawing/2014/main" id="{00000000-0008-0000-0200-00006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1" name="Check Box 1903" hidden="1">
              <a:extLst>
                <a:ext uri="{63B3BB69-23CF-44E3-9099-C40C66FF867C}">
                  <a14:compatExt spid="_x0000_s9071"/>
                </a:ext>
                <a:ext uri="{FF2B5EF4-FFF2-40B4-BE49-F238E27FC236}">
                  <a16:creationId xmlns:a16="http://schemas.microsoft.com/office/drawing/2014/main" id="{00000000-0008-0000-0200-00006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2" name="Check Box 1904" hidden="1">
              <a:extLst>
                <a:ext uri="{63B3BB69-23CF-44E3-9099-C40C66FF867C}">
                  <a14:compatExt spid="_x0000_s9072"/>
                </a:ext>
                <a:ext uri="{FF2B5EF4-FFF2-40B4-BE49-F238E27FC236}">
                  <a16:creationId xmlns:a16="http://schemas.microsoft.com/office/drawing/2014/main" id="{00000000-0008-0000-0200-00007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3" name="Check Box 1905" hidden="1">
              <a:extLst>
                <a:ext uri="{63B3BB69-23CF-44E3-9099-C40C66FF867C}">
                  <a14:compatExt spid="_x0000_s9073"/>
                </a:ext>
                <a:ext uri="{FF2B5EF4-FFF2-40B4-BE49-F238E27FC236}">
                  <a16:creationId xmlns:a16="http://schemas.microsoft.com/office/drawing/2014/main" id="{00000000-0008-0000-0200-00007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4" name="Check Box 1906" hidden="1">
              <a:extLst>
                <a:ext uri="{63B3BB69-23CF-44E3-9099-C40C66FF867C}">
                  <a14:compatExt spid="_x0000_s9074"/>
                </a:ext>
                <a:ext uri="{FF2B5EF4-FFF2-40B4-BE49-F238E27FC236}">
                  <a16:creationId xmlns:a16="http://schemas.microsoft.com/office/drawing/2014/main" id="{00000000-0008-0000-0200-00007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5" name="Check Box 1907" hidden="1">
              <a:extLst>
                <a:ext uri="{63B3BB69-23CF-44E3-9099-C40C66FF867C}">
                  <a14:compatExt spid="_x0000_s9075"/>
                </a:ext>
                <a:ext uri="{FF2B5EF4-FFF2-40B4-BE49-F238E27FC236}">
                  <a16:creationId xmlns:a16="http://schemas.microsoft.com/office/drawing/2014/main" id="{00000000-0008-0000-0200-00007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6" name="Check Box 1908" hidden="1">
              <a:extLst>
                <a:ext uri="{63B3BB69-23CF-44E3-9099-C40C66FF867C}">
                  <a14:compatExt spid="_x0000_s9076"/>
                </a:ext>
                <a:ext uri="{FF2B5EF4-FFF2-40B4-BE49-F238E27FC236}">
                  <a16:creationId xmlns:a16="http://schemas.microsoft.com/office/drawing/2014/main" id="{00000000-0008-0000-0200-00007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7" name="Check Box 1909" hidden="1">
              <a:extLst>
                <a:ext uri="{63B3BB69-23CF-44E3-9099-C40C66FF867C}">
                  <a14:compatExt spid="_x0000_s9077"/>
                </a:ext>
                <a:ext uri="{FF2B5EF4-FFF2-40B4-BE49-F238E27FC236}">
                  <a16:creationId xmlns:a16="http://schemas.microsoft.com/office/drawing/2014/main" id="{00000000-0008-0000-0200-00007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8" name="Check Box 1910" hidden="1">
              <a:extLst>
                <a:ext uri="{63B3BB69-23CF-44E3-9099-C40C66FF867C}">
                  <a14:compatExt spid="_x0000_s9078"/>
                </a:ext>
                <a:ext uri="{FF2B5EF4-FFF2-40B4-BE49-F238E27FC236}">
                  <a16:creationId xmlns:a16="http://schemas.microsoft.com/office/drawing/2014/main" id="{00000000-0008-0000-0200-00007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79" name="Check Box 1911" hidden="1">
              <a:extLst>
                <a:ext uri="{63B3BB69-23CF-44E3-9099-C40C66FF867C}">
                  <a14:compatExt spid="_x0000_s9079"/>
                </a:ext>
                <a:ext uri="{FF2B5EF4-FFF2-40B4-BE49-F238E27FC236}">
                  <a16:creationId xmlns:a16="http://schemas.microsoft.com/office/drawing/2014/main" id="{00000000-0008-0000-0200-00007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0" name="Check Box 1912" hidden="1">
              <a:extLst>
                <a:ext uri="{63B3BB69-23CF-44E3-9099-C40C66FF867C}">
                  <a14:compatExt spid="_x0000_s9080"/>
                </a:ext>
                <a:ext uri="{FF2B5EF4-FFF2-40B4-BE49-F238E27FC236}">
                  <a16:creationId xmlns:a16="http://schemas.microsoft.com/office/drawing/2014/main" id="{00000000-0008-0000-0200-00007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1" name="Check Box 1913" hidden="1">
              <a:extLst>
                <a:ext uri="{63B3BB69-23CF-44E3-9099-C40C66FF867C}">
                  <a14:compatExt spid="_x0000_s9081"/>
                </a:ext>
                <a:ext uri="{FF2B5EF4-FFF2-40B4-BE49-F238E27FC236}">
                  <a16:creationId xmlns:a16="http://schemas.microsoft.com/office/drawing/2014/main" id="{00000000-0008-0000-0200-00007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2" name="Check Box 1914" hidden="1">
              <a:extLst>
                <a:ext uri="{63B3BB69-23CF-44E3-9099-C40C66FF867C}">
                  <a14:compatExt spid="_x0000_s9082"/>
                </a:ext>
                <a:ext uri="{FF2B5EF4-FFF2-40B4-BE49-F238E27FC236}">
                  <a16:creationId xmlns:a16="http://schemas.microsoft.com/office/drawing/2014/main" id="{00000000-0008-0000-0200-00007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3" name="Check Box 1915" hidden="1">
              <a:extLst>
                <a:ext uri="{63B3BB69-23CF-44E3-9099-C40C66FF867C}">
                  <a14:compatExt spid="_x0000_s9083"/>
                </a:ext>
                <a:ext uri="{FF2B5EF4-FFF2-40B4-BE49-F238E27FC236}">
                  <a16:creationId xmlns:a16="http://schemas.microsoft.com/office/drawing/2014/main" id="{00000000-0008-0000-0200-00007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4" name="Check Box 1916" hidden="1">
              <a:extLst>
                <a:ext uri="{63B3BB69-23CF-44E3-9099-C40C66FF867C}">
                  <a14:compatExt spid="_x0000_s9084"/>
                </a:ext>
                <a:ext uri="{FF2B5EF4-FFF2-40B4-BE49-F238E27FC236}">
                  <a16:creationId xmlns:a16="http://schemas.microsoft.com/office/drawing/2014/main" id="{00000000-0008-0000-0200-00007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5" name="Check Box 1917" hidden="1">
              <a:extLst>
                <a:ext uri="{63B3BB69-23CF-44E3-9099-C40C66FF867C}">
                  <a14:compatExt spid="_x0000_s9085"/>
                </a:ext>
                <a:ext uri="{FF2B5EF4-FFF2-40B4-BE49-F238E27FC236}">
                  <a16:creationId xmlns:a16="http://schemas.microsoft.com/office/drawing/2014/main" id="{00000000-0008-0000-0200-00007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6" name="Check Box 1918" hidden="1">
              <a:extLst>
                <a:ext uri="{63B3BB69-23CF-44E3-9099-C40C66FF867C}">
                  <a14:compatExt spid="_x0000_s9086"/>
                </a:ext>
                <a:ext uri="{FF2B5EF4-FFF2-40B4-BE49-F238E27FC236}">
                  <a16:creationId xmlns:a16="http://schemas.microsoft.com/office/drawing/2014/main" id="{00000000-0008-0000-0200-00007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7" name="Check Box 1919" hidden="1">
              <a:extLst>
                <a:ext uri="{63B3BB69-23CF-44E3-9099-C40C66FF867C}">
                  <a14:compatExt spid="_x0000_s9087"/>
                </a:ext>
                <a:ext uri="{FF2B5EF4-FFF2-40B4-BE49-F238E27FC236}">
                  <a16:creationId xmlns:a16="http://schemas.microsoft.com/office/drawing/2014/main" id="{00000000-0008-0000-0200-00007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8" name="Check Box 1920" hidden="1">
              <a:extLst>
                <a:ext uri="{63B3BB69-23CF-44E3-9099-C40C66FF867C}">
                  <a14:compatExt spid="_x0000_s9088"/>
                </a:ext>
                <a:ext uri="{FF2B5EF4-FFF2-40B4-BE49-F238E27FC236}">
                  <a16:creationId xmlns:a16="http://schemas.microsoft.com/office/drawing/2014/main" id="{00000000-0008-0000-0200-00008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89" name="Check Box 1921" hidden="1">
              <a:extLst>
                <a:ext uri="{63B3BB69-23CF-44E3-9099-C40C66FF867C}">
                  <a14:compatExt spid="_x0000_s9089"/>
                </a:ext>
                <a:ext uri="{FF2B5EF4-FFF2-40B4-BE49-F238E27FC236}">
                  <a16:creationId xmlns:a16="http://schemas.microsoft.com/office/drawing/2014/main" id="{00000000-0008-0000-0200-00008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0" name="Check Box 1922" hidden="1">
              <a:extLst>
                <a:ext uri="{63B3BB69-23CF-44E3-9099-C40C66FF867C}">
                  <a14:compatExt spid="_x0000_s9090"/>
                </a:ext>
                <a:ext uri="{FF2B5EF4-FFF2-40B4-BE49-F238E27FC236}">
                  <a16:creationId xmlns:a16="http://schemas.microsoft.com/office/drawing/2014/main" id="{00000000-0008-0000-0200-00008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1" name="Check Box 1923" hidden="1">
              <a:extLst>
                <a:ext uri="{63B3BB69-23CF-44E3-9099-C40C66FF867C}">
                  <a14:compatExt spid="_x0000_s9091"/>
                </a:ext>
                <a:ext uri="{FF2B5EF4-FFF2-40B4-BE49-F238E27FC236}">
                  <a16:creationId xmlns:a16="http://schemas.microsoft.com/office/drawing/2014/main" id="{00000000-0008-0000-0200-00008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2" name="Check Box 1924" hidden="1">
              <a:extLst>
                <a:ext uri="{63B3BB69-23CF-44E3-9099-C40C66FF867C}">
                  <a14:compatExt spid="_x0000_s9092"/>
                </a:ext>
                <a:ext uri="{FF2B5EF4-FFF2-40B4-BE49-F238E27FC236}">
                  <a16:creationId xmlns:a16="http://schemas.microsoft.com/office/drawing/2014/main" id="{00000000-0008-0000-0200-00008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3" name="Check Box 1925" hidden="1">
              <a:extLst>
                <a:ext uri="{63B3BB69-23CF-44E3-9099-C40C66FF867C}">
                  <a14:compatExt spid="_x0000_s9093"/>
                </a:ext>
                <a:ext uri="{FF2B5EF4-FFF2-40B4-BE49-F238E27FC236}">
                  <a16:creationId xmlns:a16="http://schemas.microsoft.com/office/drawing/2014/main" id="{00000000-0008-0000-0200-00008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4" name="Check Box 1926" hidden="1">
              <a:extLst>
                <a:ext uri="{63B3BB69-23CF-44E3-9099-C40C66FF867C}">
                  <a14:compatExt spid="_x0000_s9094"/>
                </a:ext>
                <a:ext uri="{FF2B5EF4-FFF2-40B4-BE49-F238E27FC236}">
                  <a16:creationId xmlns:a16="http://schemas.microsoft.com/office/drawing/2014/main" id="{00000000-0008-0000-0200-00008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5" name="Check Box 1927" hidden="1">
              <a:extLst>
                <a:ext uri="{63B3BB69-23CF-44E3-9099-C40C66FF867C}">
                  <a14:compatExt spid="_x0000_s9095"/>
                </a:ext>
                <a:ext uri="{FF2B5EF4-FFF2-40B4-BE49-F238E27FC236}">
                  <a16:creationId xmlns:a16="http://schemas.microsoft.com/office/drawing/2014/main" id="{00000000-0008-0000-0200-00008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6" name="Check Box 1928" hidden="1">
              <a:extLst>
                <a:ext uri="{63B3BB69-23CF-44E3-9099-C40C66FF867C}">
                  <a14:compatExt spid="_x0000_s9096"/>
                </a:ext>
                <a:ext uri="{FF2B5EF4-FFF2-40B4-BE49-F238E27FC236}">
                  <a16:creationId xmlns:a16="http://schemas.microsoft.com/office/drawing/2014/main" id="{00000000-0008-0000-0200-00008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7" name="Check Box 1929" hidden="1">
              <a:extLst>
                <a:ext uri="{63B3BB69-23CF-44E3-9099-C40C66FF867C}">
                  <a14:compatExt spid="_x0000_s9097"/>
                </a:ext>
                <a:ext uri="{FF2B5EF4-FFF2-40B4-BE49-F238E27FC236}">
                  <a16:creationId xmlns:a16="http://schemas.microsoft.com/office/drawing/2014/main" id="{00000000-0008-0000-0200-00008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8" name="Check Box 1930" hidden="1">
              <a:extLst>
                <a:ext uri="{63B3BB69-23CF-44E3-9099-C40C66FF867C}">
                  <a14:compatExt spid="_x0000_s9098"/>
                </a:ext>
                <a:ext uri="{FF2B5EF4-FFF2-40B4-BE49-F238E27FC236}">
                  <a16:creationId xmlns:a16="http://schemas.microsoft.com/office/drawing/2014/main" id="{00000000-0008-0000-0200-00008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099" name="Check Box 1931" hidden="1">
              <a:extLst>
                <a:ext uri="{63B3BB69-23CF-44E3-9099-C40C66FF867C}">
                  <a14:compatExt spid="_x0000_s9099"/>
                </a:ext>
                <a:ext uri="{FF2B5EF4-FFF2-40B4-BE49-F238E27FC236}">
                  <a16:creationId xmlns:a16="http://schemas.microsoft.com/office/drawing/2014/main" id="{00000000-0008-0000-0200-00008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0" name="Check Box 1932" hidden="1">
              <a:extLst>
                <a:ext uri="{63B3BB69-23CF-44E3-9099-C40C66FF867C}">
                  <a14:compatExt spid="_x0000_s9100"/>
                </a:ext>
                <a:ext uri="{FF2B5EF4-FFF2-40B4-BE49-F238E27FC236}">
                  <a16:creationId xmlns:a16="http://schemas.microsoft.com/office/drawing/2014/main" id="{00000000-0008-0000-0200-00008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1" name="Check Box 1933" hidden="1">
              <a:extLst>
                <a:ext uri="{63B3BB69-23CF-44E3-9099-C40C66FF867C}">
                  <a14:compatExt spid="_x0000_s9101"/>
                </a:ext>
                <a:ext uri="{FF2B5EF4-FFF2-40B4-BE49-F238E27FC236}">
                  <a16:creationId xmlns:a16="http://schemas.microsoft.com/office/drawing/2014/main" id="{00000000-0008-0000-0200-00008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2" name="Check Box 1934" hidden="1">
              <a:extLst>
                <a:ext uri="{63B3BB69-23CF-44E3-9099-C40C66FF867C}">
                  <a14:compatExt spid="_x0000_s9102"/>
                </a:ext>
                <a:ext uri="{FF2B5EF4-FFF2-40B4-BE49-F238E27FC236}">
                  <a16:creationId xmlns:a16="http://schemas.microsoft.com/office/drawing/2014/main" id="{00000000-0008-0000-0200-00008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3" name="Check Box 1935" hidden="1">
              <a:extLst>
                <a:ext uri="{63B3BB69-23CF-44E3-9099-C40C66FF867C}">
                  <a14:compatExt spid="_x0000_s9103"/>
                </a:ext>
                <a:ext uri="{FF2B5EF4-FFF2-40B4-BE49-F238E27FC236}">
                  <a16:creationId xmlns:a16="http://schemas.microsoft.com/office/drawing/2014/main" id="{00000000-0008-0000-0200-00008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4" name="Check Box 1936" hidden="1">
              <a:extLst>
                <a:ext uri="{63B3BB69-23CF-44E3-9099-C40C66FF867C}">
                  <a14:compatExt spid="_x0000_s9104"/>
                </a:ext>
                <a:ext uri="{FF2B5EF4-FFF2-40B4-BE49-F238E27FC236}">
                  <a16:creationId xmlns:a16="http://schemas.microsoft.com/office/drawing/2014/main" id="{00000000-0008-0000-0200-00009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5" name="Check Box 1937" hidden="1">
              <a:extLst>
                <a:ext uri="{63B3BB69-23CF-44E3-9099-C40C66FF867C}">
                  <a14:compatExt spid="_x0000_s9105"/>
                </a:ext>
                <a:ext uri="{FF2B5EF4-FFF2-40B4-BE49-F238E27FC236}">
                  <a16:creationId xmlns:a16="http://schemas.microsoft.com/office/drawing/2014/main" id="{00000000-0008-0000-0200-00009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6" name="Check Box 1938" hidden="1">
              <a:extLst>
                <a:ext uri="{63B3BB69-23CF-44E3-9099-C40C66FF867C}">
                  <a14:compatExt spid="_x0000_s9106"/>
                </a:ext>
                <a:ext uri="{FF2B5EF4-FFF2-40B4-BE49-F238E27FC236}">
                  <a16:creationId xmlns:a16="http://schemas.microsoft.com/office/drawing/2014/main" id="{00000000-0008-0000-0200-00009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7" name="Check Box 1939" hidden="1">
              <a:extLst>
                <a:ext uri="{63B3BB69-23CF-44E3-9099-C40C66FF867C}">
                  <a14:compatExt spid="_x0000_s9107"/>
                </a:ext>
                <a:ext uri="{FF2B5EF4-FFF2-40B4-BE49-F238E27FC236}">
                  <a16:creationId xmlns:a16="http://schemas.microsoft.com/office/drawing/2014/main" id="{00000000-0008-0000-0200-00009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8" name="Check Box 1940" hidden="1">
              <a:extLst>
                <a:ext uri="{63B3BB69-23CF-44E3-9099-C40C66FF867C}">
                  <a14:compatExt spid="_x0000_s9108"/>
                </a:ext>
                <a:ext uri="{FF2B5EF4-FFF2-40B4-BE49-F238E27FC236}">
                  <a16:creationId xmlns:a16="http://schemas.microsoft.com/office/drawing/2014/main" id="{00000000-0008-0000-0200-00009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09" name="Check Box 1941" hidden="1">
              <a:extLst>
                <a:ext uri="{63B3BB69-23CF-44E3-9099-C40C66FF867C}">
                  <a14:compatExt spid="_x0000_s9109"/>
                </a:ext>
                <a:ext uri="{FF2B5EF4-FFF2-40B4-BE49-F238E27FC236}">
                  <a16:creationId xmlns:a16="http://schemas.microsoft.com/office/drawing/2014/main" id="{00000000-0008-0000-0200-00009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10" name="Check Box 1942" hidden="1">
              <a:extLst>
                <a:ext uri="{63B3BB69-23CF-44E3-9099-C40C66FF867C}">
                  <a14:compatExt spid="_x0000_s9110"/>
                </a:ext>
                <a:ext uri="{FF2B5EF4-FFF2-40B4-BE49-F238E27FC236}">
                  <a16:creationId xmlns:a16="http://schemas.microsoft.com/office/drawing/2014/main" id="{00000000-0008-0000-0200-00009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11" name="Check Box 1943" hidden="1">
              <a:extLst>
                <a:ext uri="{63B3BB69-23CF-44E3-9099-C40C66FF867C}">
                  <a14:compatExt spid="_x0000_s9111"/>
                </a:ext>
                <a:ext uri="{FF2B5EF4-FFF2-40B4-BE49-F238E27FC236}">
                  <a16:creationId xmlns:a16="http://schemas.microsoft.com/office/drawing/2014/main" id="{00000000-0008-0000-0200-00009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12" name="Check Box 1944" hidden="1">
              <a:extLst>
                <a:ext uri="{63B3BB69-23CF-44E3-9099-C40C66FF867C}">
                  <a14:compatExt spid="_x0000_s9112"/>
                </a:ext>
                <a:ext uri="{FF2B5EF4-FFF2-40B4-BE49-F238E27FC236}">
                  <a16:creationId xmlns:a16="http://schemas.microsoft.com/office/drawing/2014/main" id="{00000000-0008-0000-0200-00009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115</xdr:row>
          <xdr:rowOff>12700</xdr:rowOff>
        </xdr:from>
        <xdr:to>
          <xdr:col>4</xdr:col>
          <xdr:colOff>279400</xdr:colOff>
          <xdr:row>115</xdr:row>
          <xdr:rowOff>177800</xdr:rowOff>
        </xdr:to>
        <xdr:sp macro="" textlink="">
          <xdr:nvSpPr>
            <xdr:cNvPr id="9113" name="Check Box 1945" hidden="1">
              <a:extLst>
                <a:ext uri="{63B3BB69-23CF-44E3-9099-C40C66FF867C}">
                  <a14:compatExt spid="_x0000_s9113"/>
                </a:ext>
                <a:ext uri="{FF2B5EF4-FFF2-40B4-BE49-F238E27FC236}">
                  <a16:creationId xmlns:a16="http://schemas.microsoft.com/office/drawing/2014/main" id="{00000000-0008-0000-0200-00009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4" name="Check Box 1946" hidden="1">
              <a:extLst>
                <a:ext uri="{63B3BB69-23CF-44E3-9099-C40C66FF867C}">
                  <a14:compatExt spid="_x0000_s9114"/>
                </a:ext>
                <a:ext uri="{FF2B5EF4-FFF2-40B4-BE49-F238E27FC236}">
                  <a16:creationId xmlns:a16="http://schemas.microsoft.com/office/drawing/2014/main" id="{00000000-0008-0000-0200-00009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5" name="Check Box 1947" hidden="1">
              <a:extLst>
                <a:ext uri="{63B3BB69-23CF-44E3-9099-C40C66FF867C}">
                  <a14:compatExt spid="_x0000_s9115"/>
                </a:ext>
                <a:ext uri="{FF2B5EF4-FFF2-40B4-BE49-F238E27FC236}">
                  <a16:creationId xmlns:a16="http://schemas.microsoft.com/office/drawing/2014/main" id="{00000000-0008-0000-0200-00009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6" name="Check Box 1948" hidden="1">
              <a:extLst>
                <a:ext uri="{63B3BB69-23CF-44E3-9099-C40C66FF867C}">
                  <a14:compatExt spid="_x0000_s9116"/>
                </a:ext>
                <a:ext uri="{FF2B5EF4-FFF2-40B4-BE49-F238E27FC236}">
                  <a16:creationId xmlns:a16="http://schemas.microsoft.com/office/drawing/2014/main" id="{00000000-0008-0000-0200-00009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7" name="Check Box 1949" hidden="1">
              <a:extLst>
                <a:ext uri="{63B3BB69-23CF-44E3-9099-C40C66FF867C}">
                  <a14:compatExt spid="_x0000_s9117"/>
                </a:ext>
                <a:ext uri="{FF2B5EF4-FFF2-40B4-BE49-F238E27FC236}">
                  <a16:creationId xmlns:a16="http://schemas.microsoft.com/office/drawing/2014/main" id="{00000000-0008-0000-0200-00009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8" name="Check Box 1950" hidden="1">
              <a:extLst>
                <a:ext uri="{63B3BB69-23CF-44E3-9099-C40C66FF867C}">
                  <a14:compatExt spid="_x0000_s9118"/>
                </a:ext>
                <a:ext uri="{FF2B5EF4-FFF2-40B4-BE49-F238E27FC236}">
                  <a16:creationId xmlns:a16="http://schemas.microsoft.com/office/drawing/2014/main" id="{00000000-0008-0000-0200-00009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19" name="Check Box 1951" hidden="1">
              <a:extLst>
                <a:ext uri="{63B3BB69-23CF-44E3-9099-C40C66FF867C}">
                  <a14:compatExt spid="_x0000_s9119"/>
                </a:ext>
                <a:ext uri="{FF2B5EF4-FFF2-40B4-BE49-F238E27FC236}">
                  <a16:creationId xmlns:a16="http://schemas.microsoft.com/office/drawing/2014/main" id="{00000000-0008-0000-0200-00009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0" name="Check Box 1952" hidden="1">
              <a:extLst>
                <a:ext uri="{63B3BB69-23CF-44E3-9099-C40C66FF867C}">
                  <a14:compatExt spid="_x0000_s9120"/>
                </a:ext>
                <a:ext uri="{FF2B5EF4-FFF2-40B4-BE49-F238E27FC236}">
                  <a16:creationId xmlns:a16="http://schemas.microsoft.com/office/drawing/2014/main" id="{00000000-0008-0000-0200-0000A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1" name="Check Box 1953" hidden="1">
              <a:extLst>
                <a:ext uri="{63B3BB69-23CF-44E3-9099-C40C66FF867C}">
                  <a14:compatExt spid="_x0000_s9121"/>
                </a:ext>
                <a:ext uri="{FF2B5EF4-FFF2-40B4-BE49-F238E27FC236}">
                  <a16:creationId xmlns:a16="http://schemas.microsoft.com/office/drawing/2014/main" id="{00000000-0008-0000-0200-0000A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2" name="Check Box 1954" hidden="1">
              <a:extLst>
                <a:ext uri="{63B3BB69-23CF-44E3-9099-C40C66FF867C}">
                  <a14:compatExt spid="_x0000_s9122"/>
                </a:ext>
                <a:ext uri="{FF2B5EF4-FFF2-40B4-BE49-F238E27FC236}">
                  <a16:creationId xmlns:a16="http://schemas.microsoft.com/office/drawing/2014/main" id="{00000000-0008-0000-0200-0000A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3" name="Check Box 1955" hidden="1">
              <a:extLst>
                <a:ext uri="{63B3BB69-23CF-44E3-9099-C40C66FF867C}">
                  <a14:compatExt spid="_x0000_s9123"/>
                </a:ext>
                <a:ext uri="{FF2B5EF4-FFF2-40B4-BE49-F238E27FC236}">
                  <a16:creationId xmlns:a16="http://schemas.microsoft.com/office/drawing/2014/main" id="{00000000-0008-0000-0200-0000A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4" name="Check Box 1956" hidden="1">
              <a:extLst>
                <a:ext uri="{63B3BB69-23CF-44E3-9099-C40C66FF867C}">
                  <a14:compatExt spid="_x0000_s9124"/>
                </a:ext>
                <a:ext uri="{FF2B5EF4-FFF2-40B4-BE49-F238E27FC236}">
                  <a16:creationId xmlns:a16="http://schemas.microsoft.com/office/drawing/2014/main" id="{00000000-0008-0000-0200-0000A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5" name="Check Box 1957" hidden="1">
              <a:extLst>
                <a:ext uri="{63B3BB69-23CF-44E3-9099-C40C66FF867C}">
                  <a14:compatExt spid="_x0000_s9125"/>
                </a:ext>
                <a:ext uri="{FF2B5EF4-FFF2-40B4-BE49-F238E27FC236}">
                  <a16:creationId xmlns:a16="http://schemas.microsoft.com/office/drawing/2014/main" id="{00000000-0008-0000-0200-0000A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6" name="Check Box 1958" hidden="1">
              <a:extLst>
                <a:ext uri="{63B3BB69-23CF-44E3-9099-C40C66FF867C}">
                  <a14:compatExt spid="_x0000_s9126"/>
                </a:ext>
                <a:ext uri="{FF2B5EF4-FFF2-40B4-BE49-F238E27FC236}">
                  <a16:creationId xmlns:a16="http://schemas.microsoft.com/office/drawing/2014/main" id="{00000000-0008-0000-0200-0000A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7" name="Check Box 1959" hidden="1">
              <a:extLst>
                <a:ext uri="{63B3BB69-23CF-44E3-9099-C40C66FF867C}">
                  <a14:compatExt spid="_x0000_s9127"/>
                </a:ext>
                <a:ext uri="{FF2B5EF4-FFF2-40B4-BE49-F238E27FC236}">
                  <a16:creationId xmlns:a16="http://schemas.microsoft.com/office/drawing/2014/main" id="{00000000-0008-0000-0200-0000A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8" name="Check Box 1960" hidden="1">
              <a:extLst>
                <a:ext uri="{63B3BB69-23CF-44E3-9099-C40C66FF867C}">
                  <a14:compatExt spid="_x0000_s9128"/>
                </a:ext>
                <a:ext uri="{FF2B5EF4-FFF2-40B4-BE49-F238E27FC236}">
                  <a16:creationId xmlns:a16="http://schemas.microsoft.com/office/drawing/2014/main" id="{00000000-0008-0000-0200-0000A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29" name="Check Box 1961" hidden="1">
              <a:extLst>
                <a:ext uri="{63B3BB69-23CF-44E3-9099-C40C66FF867C}">
                  <a14:compatExt spid="_x0000_s9129"/>
                </a:ext>
                <a:ext uri="{FF2B5EF4-FFF2-40B4-BE49-F238E27FC236}">
                  <a16:creationId xmlns:a16="http://schemas.microsoft.com/office/drawing/2014/main" id="{00000000-0008-0000-0200-0000A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0" name="Check Box 1962" hidden="1">
              <a:extLst>
                <a:ext uri="{63B3BB69-23CF-44E3-9099-C40C66FF867C}">
                  <a14:compatExt spid="_x0000_s9130"/>
                </a:ext>
                <a:ext uri="{FF2B5EF4-FFF2-40B4-BE49-F238E27FC236}">
                  <a16:creationId xmlns:a16="http://schemas.microsoft.com/office/drawing/2014/main" id="{00000000-0008-0000-0200-0000A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1" name="Check Box 1963" hidden="1">
              <a:extLst>
                <a:ext uri="{63B3BB69-23CF-44E3-9099-C40C66FF867C}">
                  <a14:compatExt spid="_x0000_s9131"/>
                </a:ext>
                <a:ext uri="{FF2B5EF4-FFF2-40B4-BE49-F238E27FC236}">
                  <a16:creationId xmlns:a16="http://schemas.microsoft.com/office/drawing/2014/main" id="{00000000-0008-0000-0200-0000A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2" name="Check Box 1964" hidden="1">
              <a:extLst>
                <a:ext uri="{63B3BB69-23CF-44E3-9099-C40C66FF867C}">
                  <a14:compatExt spid="_x0000_s9132"/>
                </a:ext>
                <a:ext uri="{FF2B5EF4-FFF2-40B4-BE49-F238E27FC236}">
                  <a16:creationId xmlns:a16="http://schemas.microsoft.com/office/drawing/2014/main" id="{00000000-0008-0000-0200-0000A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3" name="Check Box 1965" hidden="1">
              <a:extLst>
                <a:ext uri="{63B3BB69-23CF-44E3-9099-C40C66FF867C}">
                  <a14:compatExt spid="_x0000_s9133"/>
                </a:ext>
                <a:ext uri="{FF2B5EF4-FFF2-40B4-BE49-F238E27FC236}">
                  <a16:creationId xmlns:a16="http://schemas.microsoft.com/office/drawing/2014/main" id="{00000000-0008-0000-0200-0000A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4" name="Check Box 1966" hidden="1">
              <a:extLst>
                <a:ext uri="{63B3BB69-23CF-44E3-9099-C40C66FF867C}">
                  <a14:compatExt spid="_x0000_s9134"/>
                </a:ext>
                <a:ext uri="{FF2B5EF4-FFF2-40B4-BE49-F238E27FC236}">
                  <a16:creationId xmlns:a16="http://schemas.microsoft.com/office/drawing/2014/main" id="{00000000-0008-0000-0200-0000A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5" name="Check Box 1967" hidden="1">
              <a:extLst>
                <a:ext uri="{63B3BB69-23CF-44E3-9099-C40C66FF867C}">
                  <a14:compatExt spid="_x0000_s9135"/>
                </a:ext>
                <a:ext uri="{FF2B5EF4-FFF2-40B4-BE49-F238E27FC236}">
                  <a16:creationId xmlns:a16="http://schemas.microsoft.com/office/drawing/2014/main" id="{00000000-0008-0000-0200-0000A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6" name="Check Box 1968" hidden="1">
              <a:extLst>
                <a:ext uri="{63B3BB69-23CF-44E3-9099-C40C66FF867C}">
                  <a14:compatExt spid="_x0000_s9136"/>
                </a:ext>
                <a:ext uri="{FF2B5EF4-FFF2-40B4-BE49-F238E27FC236}">
                  <a16:creationId xmlns:a16="http://schemas.microsoft.com/office/drawing/2014/main" id="{00000000-0008-0000-0200-0000B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7" name="Check Box 1969" hidden="1">
              <a:extLst>
                <a:ext uri="{63B3BB69-23CF-44E3-9099-C40C66FF867C}">
                  <a14:compatExt spid="_x0000_s9137"/>
                </a:ext>
                <a:ext uri="{FF2B5EF4-FFF2-40B4-BE49-F238E27FC236}">
                  <a16:creationId xmlns:a16="http://schemas.microsoft.com/office/drawing/2014/main" id="{00000000-0008-0000-0200-0000B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8" name="Check Box 1970" hidden="1">
              <a:extLst>
                <a:ext uri="{63B3BB69-23CF-44E3-9099-C40C66FF867C}">
                  <a14:compatExt spid="_x0000_s9138"/>
                </a:ext>
                <a:ext uri="{FF2B5EF4-FFF2-40B4-BE49-F238E27FC236}">
                  <a16:creationId xmlns:a16="http://schemas.microsoft.com/office/drawing/2014/main" id="{00000000-0008-0000-0200-0000B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39" name="Check Box 1971" hidden="1">
              <a:extLst>
                <a:ext uri="{63B3BB69-23CF-44E3-9099-C40C66FF867C}">
                  <a14:compatExt spid="_x0000_s9139"/>
                </a:ext>
                <a:ext uri="{FF2B5EF4-FFF2-40B4-BE49-F238E27FC236}">
                  <a16:creationId xmlns:a16="http://schemas.microsoft.com/office/drawing/2014/main" id="{00000000-0008-0000-0200-0000B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0" name="Check Box 1972" hidden="1">
              <a:extLst>
                <a:ext uri="{63B3BB69-23CF-44E3-9099-C40C66FF867C}">
                  <a14:compatExt spid="_x0000_s9140"/>
                </a:ext>
                <a:ext uri="{FF2B5EF4-FFF2-40B4-BE49-F238E27FC236}">
                  <a16:creationId xmlns:a16="http://schemas.microsoft.com/office/drawing/2014/main" id="{00000000-0008-0000-0200-0000B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1" name="Check Box 1973" hidden="1">
              <a:extLst>
                <a:ext uri="{63B3BB69-23CF-44E3-9099-C40C66FF867C}">
                  <a14:compatExt spid="_x0000_s9141"/>
                </a:ext>
                <a:ext uri="{FF2B5EF4-FFF2-40B4-BE49-F238E27FC236}">
                  <a16:creationId xmlns:a16="http://schemas.microsoft.com/office/drawing/2014/main" id="{00000000-0008-0000-0200-0000B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2" name="Check Box 1974" hidden="1">
              <a:extLst>
                <a:ext uri="{63B3BB69-23CF-44E3-9099-C40C66FF867C}">
                  <a14:compatExt spid="_x0000_s9142"/>
                </a:ext>
                <a:ext uri="{FF2B5EF4-FFF2-40B4-BE49-F238E27FC236}">
                  <a16:creationId xmlns:a16="http://schemas.microsoft.com/office/drawing/2014/main" id="{00000000-0008-0000-0200-0000B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3" name="Check Box 1975" hidden="1">
              <a:extLst>
                <a:ext uri="{63B3BB69-23CF-44E3-9099-C40C66FF867C}">
                  <a14:compatExt spid="_x0000_s9143"/>
                </a:ext>
                <a:ext uri="{FF2B5EF4-FFF2-40B4-BE49-F238E27FC236}">
                  <a16:creationId xmlns:a16="http://schemas.microsoft.com/office/drawing/2014/main" id="{00000000-0008-0000-0200-0000B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4" name="Check Box 1976" hidden="1">
              <a:extLst>
                <a:ext uri="{63B3BB69-23CF-44E3-9099-C40C66FF867C}">
                  <a14:compatExt spid="_x0000_s9144"/>
                </a:ext>
                <a:ext uri="{FF2B5EF4-FFF2-40B4-BE49-F238E27FC236}">
                  <a16:creationId xmlns:a16="http://schemas.microsoft.com/office/drawing/2014/main" id="{00000000-0008-0000-0200-0000B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5" name="Check Box 1977" hidden="1">
              <a:extLst>
                <a:ext uri="{63B3BB69-23CF-44E3-9099-C40C66FF867C}">
                  <a14:compatExt spid="_x0000_s9145"/>
                </a:ext>
                <a:ext uri="{FF2B5EF4-FFF2-40B4-BE49-F238E27FC236}">
                  <a16:creationId xmlns:a16="http://schemas.microsoft.com/office/drawing/2014/main" id="{00000000-0008-0000-0200-0000B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6" name="Check Box 1978" hidden="1">
              <a:extLst>
                <a:ext uri="{63B3BB69-23CF-44E3-9099-C40C66FF867C}">
                  <a14:compatExt spid="_x0000_s9146"/>
                </a:ext>
                <a:ext uri="{FF2B5EF4-FFF2-40B4-BE49-F238E27FC236}">
                  <a16:creationId xmlns:a16="http://schemas.microsoft.com/office/drawing/2014/main" id="{00000000-0008-0000-0200-0000B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7" name="Check Box 1979" hidden="1">
              <a:extLst>
                <a:ext uri="{63B3BB69-23CF-44E3-9099-C40C66FF867C}">
                  <a14:compatExt spid="_x0000_s9147"/>
                </a:ext>
                <a:ext uri="{FF2B5EF4-FFF2-40B4-BE49-F238E27FC236}">
                  <a16:creationId xmlns:a16="http://schemas.microsoft.com/office/drawing/2014/main" id="{00000000-0008-0000-0200-0000B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8" name="Check Box 1980" hidden="1">
              <a:extLst>
                <a:ext uri="{63B3BB69-23CF-44E3-9099-C40C66FF867C}">
                  <a14:compatExt spid="_x0000_s9148"/>
                </a:ext>
                <a:ext uri="{FF2B5EF4-FFF2-40B4-BE49-F238E27FC236}">
                  <a16:creationId xmlns:a16="http://schemas.microsoft.com/office/drawing/2014/main" id="{00000000-0008-0000-0200-0000B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49" name="Check Box 1981" hidden="1">
              <a:extLst>
                <a:ext uri="{63B3BB69-23CF-44E3-9099-C40C66FF867C}">
                  <a14:compatExt spid="_x0000_s9149"/>
                </a:ext>
                <a:ext uri="{FF2B5EF4-FFF2-40B4-BE49-F238E27FC236}">
                  <a16:creationId xmlns:a16="http://schemas.microsoft.com/office/drawing/2014/main" id="{00000000-0008-0000-0200-0000B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0" name="Check Box 1982" hidden="1">
              <a:extLst>
                <a:ext uri="{63B3BB69-23CF-44E3-9099-C40C66FF867C}">
                  <a14:compatExt spid="_x0000_s9150"/>
                </a:ext>
                <a:ext uri="{FF2B5EF4-FFF2-40B4-BE49-F238E27FC236}">
                  <a16:creationId xmlns:a16="http://schemas.microsoft.com/office/drawing/2014/main" id="{00000000-0008-0000-0200-0000B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1" name="Check Box 1983" hidden="1">
              <a:extLst>
                <a:ext uri="{63B3BB69-23CF-44E3-9099-C40C66FF867C}">
                  <a14:compatExt spid="_x0000_s9151"/>
                </a:ext>
                <a:ext uri="{FF2B5EF4-FFF2-40B4-BE49-F238E27FC236}">
                  <a16:creationId xmlns:a16="http://schemas.microsoft.com/office/drawing/2014/main" id="{00000000-0008-0000-0200-0000B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2" name="Check Box 1984" hidden="1">
              <a:extLst>
                <a:ext uri="{63B3BB69-23CF-44E3-9099-C40C66FF867C}">
                  <a14:compatExt spid="_x0000_s9152"/>
                </a:ext>
                <a:ext uri="{FF2B5EF4-FFF2-40B4-BE49-F238E27FC236}">
                  <a16:creationId xmlns:a16="http://schemas.microsoft.com/office/drawing/2014/main" id="{00000000-0008-0000-0200-0000C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3" name="Check Box 1985" hidden="1">
              <a:extLst>
                <a:ext uri="{63B3BB69-23CF-44E3-9099-C40C66FF867C}">
                  <a14:compatExt spid="_x0000_s9153"/>
                </a:ext>
                <a:ext uri="{FF2B5EF4-FFF2-40B4-BE49-F238E27FC236}">
                  <a16:creationId xmlns:a16="http://schemas.microsoft.com/office/drawing/2014/main" id="{00000000-0008-0000-0200-0000C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4" name="Check Box 1986" hidden="1">
              <a:extLst>
                <a:ext uri="{63B3BB69-23CF-44E3-9099-C40C66FF867C}">
                  <a14:compatExt spid="_x0000_s9154"/>
                </a:ext>
                <a:ext uri="{FF2B5EF4-FFF2-40B4-BE49-F238E27FC236}">
                  <a16:creationId xmlns:a16="http://schemas.microsoft.com/office/drawing/2014/main" id="{00000000-0008-0000-0200-0000C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5" name="Check Box 1987" hidden="1">
              <a:extLst>
                <a:ext uri="{63B3BB69-23CF-44E3-9099-C40C66FF867C}">
                  <a14:compatExt spid="_x0000_s9155"/>
                </a:ext>
                <a:ext uri="{FF2B5EF4-FFF2-40B4-BE49-F238E27FC236}">
                  <a16:creationId xmlns:a16="http://schemas.microsoft.com/office/drawing/2014/main" id="{00000000-0008-0000-0200-0000C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116</xdr:row>
          <xdr:rowOff>12700</xdr:rowOff>
        </xdr:from>
        <xdr:to>
          <xdr:col>4</xdr:col>
          <xdr:colOff>279400</xdr:colOff>
          <xdr:row>116</xdr:row>
          <xdr:rowOff>177800</xdr:rowOff>
        </xdr:to>
        <xdr:sp macro="" textlink="">
          <xdr:nvSpPr>
            <xdr:cNvPr id="9156" name="Check Box 1988" hidden="1">
              <a:extLst>
                <a:ext uri="{63B3BB69-23CF-44E3-9099-C40C66FF867C}">
                  <a14:compatExt spid="_x0000_s9156"/>
                </a:ext>
                <a:ext uri="{FF2B5EF4-FFF2-40B4-BE49-F238E27FC236}">
                  <a16:creationId xmlns:a16="http://schemas.microsoft.com/office/drawing/2014/main" id="{00000000-0008-0000-0200-0000C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57" name="Check Box 1989" hidden="1">
              <a:extLst>
                <a:ext uri="{63B3BB69-23CF-44E3-9099-C40C66FF867C}">
                  <a14:compatExt spid="_x0000_s9157"/>
                </a:ext>
                <a:ext uri="{FF2B5EF4-FFF2-40B4-BE49-F238E27FC236}">
                  <a16:creationId xmlns:a16="http://schemas.microsoft.com/office/drawing/2014/main" id="{00000000-0008-0000-0200-0000C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58" name="Check Box 1990" hidden="1">
              <a:extLst>
                <a:ext uri="{63B3BB69-23CF-44E3-9099-C40C66FF867C}">
                  <a14:compatExt spid="_x0000_s9158"/>
                </a:ext>
                <a:ext uri="{FF2B5EF4-FFF2-40B4-BE49-F238E27FC236}">
                  <a16:creationId xmlns:a16="http://schemas.microsoft.com/office/drawing/2014/main" id="{00000000-0008-0000-0200-0000C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59" name="Check Box 1991" hidden="1">
              <a:extLst>
                <a:ext uri="{63B3BB69-23CF-44E3-9099-C40C66FF867C}">
                  <a14:compatExt spid="_x0000_s9159"/>
                </a:ext>
                <a:ext uri="{FF2B5EF4-FFF2-40B4-BE49-F238E27FC236}">
                  <a16:creationId xmlns:a16="http://schemas.microsoft.com/office/drawing/2014/main" id="{00000000-0008-0000-0200-0000C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0" name="Check Box 1992" hidden="1">
              <a:extLst>
                <a:ext uri="{63B3BB69-23CF-44E3-9099-C40C66FF867C}">
                  <a14:compatExt spid="_x0000_s9160"/>
                </a:ext>
                <a:ext uri="{FF2B5EF4-FFF2-40B4-BE49-F238E27FC236}">
                  <a16:creationId xmlns:a16="http://schemas.microsoft.com/office/drawing/2014/main" id="{00000000-0008-0000-0200-0000C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1" name="Check Box 1993" hidden="1">
              <a:extLst>
                <a:ext uri="{63B3BB69-23CF-44E3-9099-C40C66FF867C}">
                  <a14:compatExt spid="_x0000_s9161"/>
                </a:ext>
                <a:ext uri="{FF2B5EF4-FFF2-40B4-BE49-F238E27FC236}">
                  <a16:creationId xmlns:a16="http://schemas.microsoft.com/office/drawing/2014/main" id="{00000000-0008-0000-0200-0000C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2" name="Check Box 1994" hidden="1">
              <a:extLst>
                <a:ext uri="{63B3BB69-23CF-44E3-9099-C40C66FF867C}">
                  <a14:compatExt spid="_x0000_s9162"/>
                </a:ext>
                <a:ext uri="{FF2B5EF4-FFF2-40B4-BE49-F238E27FC236}">
                  <a16:creationId xmlns:a16="http://schemas.microsoft.com/office/drawing/2014/main" id="{00000000-0008-0000-0200-0000C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3" name="Check Box 1995" hidden="1">
              <a:extLst>
                <a:ext uri="{63B3BB69-23CF-44E3-9099-C40C66FF867C}">
                  <a14:compatExt spid="_x0000_s9163"/>
                </a:ext>
                <a:ext uri="{FF2B5EF4-FFF2-40B4-BE49-F238E27FC236}">
                  <a16:creationId xmlns:a16="http://schemas.microsoft.com/office/drawing/2014/main" id="{00000000-0008-0000-0200-0000C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4" name="Check Box 1996" hidden="1">
              <a:extLst>
                <a:ext uri="{63B3BB69-23CF-44E3-9099-C40C66FF867C}">
                  <a14:compatExt spid="_x0000_s9164"/>
                </a:ext>
                <a:ext uri="{FF2B5EF4-FFF2-40B4-BE49-F238E27FC236}">
                  <a16:creationId xmlns:a16="http://schemas.microsoft.com/office/drawing/2014/main" id="{00000000-0008-0000-0200-0000C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5" name="Check Box 1997" hidden="1">
              <a:extLst>
                <a:ext uri="{63B3BB69-23CF-44E3-9099-C40C66FF867C}">
                  <a14:compatExt spid="_x0000_s9165"/>
                </a:ext>
                <a:ext uri="{FF2B5EF4-FFF2-40B4-BE49-F238E27FC236}">
                  <a16:creationId xmlns:a16="http://schemas.microsoft.com/office/drawing/2014/main" id="{00000000-0008-0000-0200-0000C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6" name="Check Box 1998" hidden="1">
              <a:extLst>
                <a:ext uri="{63B3BB69-23CF-44E3-9099-C40C66FF867C}">
                  <a14:compatExt spid="_x0000_s9166"/>
                </a:ext>
                <a:ext uri="{FF2B5EF4-FFF2-40B4-BE49-F238E27FC236}">
                  <a16:creationId xmlns:a16="http://schemas.microsoft.com/office/drawing/2014/main" id="{00000000-0008-0000-0200-0000C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7" name="Check Box 1999" hidden="1">
              <a:extLst>
                <a:ext uri="{63B3BB69-23CF-44E3-9099-C40C66FF867C}">
                  <a14:compatExt spid="_x0000_s9167"/>
                </a:ext>
                <a:ext uri="{FF2B5EF4-FFF2-40B4-BE49-F238E27FC236}">
                  <a16:creationId xmlns:a16="http://schemas.microsoft.com/office/drawing/2014/main" id="{00000000-0008-0000-0200-0000C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8" name="Check Box 2000" hidden="1">
              <a:extLst>
                <a:ext uri="{63B3BB69-23CF-44E3-9099-C40C66FF867C}">
                  <a14:compatExt spid="_x0000_s9168"/>
                </a:ext>
                <a:ext uri="{FF2B5EF4-FFF2-40B4-BE49-F238E27FC236}">
                  <a16:creationId xmlns:a16="http://schemas.microsoft.com/office/drawing/2014/main" id="{00000000-0008-0000-0200-0000D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69" name="Check Box 2001" hidden="1">
              <a:extLst>
                <a:ext uri="{63B3BB69-23CF-44E3-9099-C40C66FF867C}">
                  <a14:compatExt spid="_x0000_s9169"/>
                </a:ext>
                <a:ext uri="{FF2B5EF4-FFF2-40B4-BE49-F238E27FC236}">
                  <a16:creationId xmlns:a16="http://schemas.microsoft.com/office/drawing/2014/main" id="{00000000-0008-0000-0200-0000D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0" name="Check Box 2002" hidden="1">
              <a:extLst>
                <a:ext uri="{63B3BB69-23CF-44E3-9099-C40C66FF867C}">
                  <a14:compatExt spid="_x0000_s9170"/>
                </a:ext>
                <a:ext uri="{FF2B5EF4-FFF2-40B4-BE49-F238E27FC236}">
                  <a16:creationId xmlns:a16="http://schemas.microsoft.com/office/drawing/2014/main" id="{00000000-0008-0000-0200-0000D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1" name="Check Box 2003" hidden="1">
              <a:extLst>
                <a:ext uri="{63B3BB69-23CF-44E3-9099-C40C66FF867C}">
                  <a14:compatExt spid="_x0000_s9171"/>
                </a:ext>
                <a:ext uri="{FF2B5EF4-FFF2-40B4-BE49-F238E27FC236}">
                  <a16:creationId xmlns:a16="http://schemas.microsoft.com/office/drawing/2014/main" id="{00000000-0008-0000-0200-0000D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2" name="Check Box 2004" hidden="1">
              <a:extLst>
                <a:ext uri="{63B3BB69-23CF-44E3-9099-C40C66FF867C}">
                  <a14:compatExt spid="_x0000_s9172"/>
                </a:ext>
                <a:ext uri="{FF2B5EF4-FFF2-40B4-BE49-F238E27FC236}">
                  <a16:creationId xmlns:a16="http://schemas.microsoft.com/office/drawing/2014/main" id="{00000000-0008-0000-0200-0000D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3" name="Check Box 2005" hidden="1">
              <a:extLst>
                <a:ext uri="{63B3BB69-23CF-44E3-9099-C40C66FF867C}">
                  <a14:compatExt spid="_x0000_s9173"/>
                </a:ext>
                <a:ext uri="{FF2B5EF4-FFF2-40B4-BE49-F238E27FC236}">
                  <a16:creationId xmlns:a16="http://schemas.microsoft.com/office/drawing/2014/main" id="{00000000-0008-0000-0200-0000D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4" name="Check Box 2006" hidden="1">
              <a:extLst>
                <a:ext uri="{63B3BB69-23CF-44E3-9099-C40C66FF867C}">
                  <a14:compatExt spid="_x0000_s9174"/>
                </a:ext>
                <a:ext uri="{FF2B5EF4-FFF2-40B4-BE49-F238E27FC236}">
                  <a16:creationId xmlns:a16="http://schemas.microsoft.com/office/drawing/2014/main" id="{00000000-0008-0000-0200-0000D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5" name="Check Box 2007" hidden="1">
              <a:extLst>
                <a:ext uri="{63B3BB69-23CF-44E3-9099-C40C66FF867C}">
                  <a14:compatExt spid="_x0000_s9175"/>
                </a:ext>
                <a:ext uri="{FF2B5EF4-FFF2-40B4-BE49-F238E27FC236}">
                  <a16:creationId xmlns:a16="http://schemas.microsoft.com/office/drawing/2014/main" id="{00000000-0008-0000-0200-0000D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6" name="Check Box 2008" hidden="1">
              <a:extLst>
                <a:ext uri="{63B3BB69-23CF-44E3-9099-C40C66FF867C}">
                  <a14:compatExt spid="_x0000_s9176"/>
                </a:ext>
                <a:ext uri="{FF2B5EF4-FFF2-40B4-BE49-F238E27FC236}">
                  <a16:creationId xmlns:a16="http://schemas.microsoft.com/office/drawing/2014/main" id="{00000000-0008-0000-0200-0000D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7" name="Check Box 2009" hidden="1">
              <a:extLst>
                <a:ext uri="{63B3BB69-23CF-44E3-9099-C40C66FF867C}">
                  <a14:compatExt spid="_x0000_s9177"/>
                </a:ext>
                <a:ext uri="{FF2B5EF4-FFF2-40B4-BE49-F238E27FC236}">
                  <a16:creationId xmlns:a16="http://schemas.microsoft.com/office/drawing/2014/main" id="{00000000-0008-0000-0200-0000D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8" name="Check Box 2010" hidden="1">
              <a:extLst>
                <a:ext uri="{63B3BB69-23CF-44E3-9099-C40C66FF867C}">
                  <a14:compatExt spid="_x0000_s9178"/>
                </a:ext>
                <a:ext uri="{FF2B5EF4-FFF2-40B4-BE49-F238E27FC236}">
                  <a16:creationId xmlns:a16="http://schemas.microsoft.com/office/drawing/2014/main" id="{00000000-0008-0000-0200-0000D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79" name="Check Box 2011" hidden="1">
              <a:extLst>
                <a:ext uri="{63B3BB69-23CF-44E3-9099-C40C66FF867C}">
                  <a14:compatExt spid="_x0000_s9179"/>
                </a:ext>
                <a:ext uri="{FF2B5EF4-FFF2-40B4-BE49-F238E27FC236}">
                  <a16:creationId xmlns:a16="http://schemas.microsoft.com/office/drawing/2014/main" id="{00000000-0008-0000-0200-0000D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0" name="Check Box 2012" hidden="1">
              <a:extLst>
                <a:ext uri="{63B3BB69-23CF-44E3-9099-C40C66FF867C}">
                  <a14:compatExt spid="_x0000_s9180"/>
                </a:ext>
                <a:ext uri="{FF2B5EF4-FFF2-40B4-BE49-F238E27FC236}">
                  <a16:creationId xmlns:a16="http://schemas.microsoft.com/office/drawing/2014/main" id="{00000000-0008-0000-0200-0000D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1" name="Check Box 2013" hidden="1">
              <a:extLst>
                <a:ext uri="{63B3BB69-23CF-44E3-9099-C40C66FF867C}">
                  <a14:compatExt spid="_x0000_s9181"/>
                </a:ext>
                <a:ext uri="{FF2B5EF4-FFF2-40B4-BE49-F238E27FC236}">
                  <a16:creationId xmlns:a16="http://schemas.microsoft.com/office/drawing/2014/main" id="{00000000-0008-0000-0200-0000D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2" name="Check Box 2014" hidden="1">
              <a:extLst>
                <a:ext uri="{63B3BB69-23CF-44E3-9099-C40C66FF867C}">
                  <a14:compatExt spid="_x0000_s9182"/>
                </a:ext>
                <a:ext uri="{FF2B5EF4-FFF2-40B4-BE49-F238E27FC236}">
                  <a16:creationId xmlns:a16="http://schemas.microsoft.com/office/drawing/2014/main" id="{00000000-0008-0000-0200-0000D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3" name="Check Box 2015" hidden="1">
              <a:extLst>
                <a:ext uri="{63B3BB69-23CF-44E3-9099-C40C66FF867C}">
                  <a14:compatExt spid="_x0000_s9183"/>
                </a:ext>
                <a:ext uri="{FF2B5EF4-FFF2-40B4-BE49-F238E27FC236}">
                  <a16:creationId xmlns:a16="http://schemas.microsoft.com/office/drawing/2014/main" id="{00000000-0008-0000-0200-0000D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4" name="Check Box 2016" hidden="1">
              <a:extLst>
                <a:ext uri="{63B3BB69-23CF-44E3-9099-C40C66FF867C}">
                  <a14:compatExt spid="_x0000_s9184"/>
                </a:ext>
                <a:ext uri="{FF2B5EF4-FFF2-40B4-BE49-F238E27FC236}">
                  <a16:creationId xmlns:a16="http://schemas.microsoft.com/office/drawing/2014/main" id="{00000000-0008-0000-0200-0000E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5" name="Check Box 2017" hidden="1">
              <a:extLst>
                <a:ext uri="{63B3BB69-23CF-44E3-9099-C40C66FF867C}">
                  <a14:compatExt spid="_x0000_s9185"/>
                </a:ext>
                <a:ext uri="{FF2B5EF4-FFF2-40B4-BE49-F238E27FC236}">
                  <a16:creationId xmlns:a16="http://schemas.microsoft.com/office/drawing/2014/main" id="{00000000-0008-0000-0200-0000E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6" name="Check Box 2018" hidden="1">
              <a:extLst>
                <a:ext uri="{63B3BB69-23CF-44E3-9099-C40C66FF867C}">
                  <a14:compatExt spid="_x0000_s9186"/>
                </a:ext>
                <a:ext uri="{FF2B5EF4-FFF2-40B4-BE49-F238E27FC236}">
                  <a16:creationId xmlns:a16="http://schemas.microsoft.com/office/drawing/2014/main" id="{00000000-0008-0000-0200-0000E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7" name="Check Box 2019" hidden="1">
              <a:extLst>
                <a:ext uri="{63B3BB69-23CF-44E3-9099-C40C66FF867C}">
                  <a14:compatExt spid="_x0000_s9187"/>
                </a:ext>
                <a:ext uri="{FF2B5EF4-FFF2-40B4-BE49-F238E27FC236}">
                  <a16:creationId xmlns:a16="http://schemas.microsoft.com/office/drawing/2014/main" id="{00000000-0008-0000-0200-0000E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8" name="Check Box 2020" hidden="1">
              <a:extLst>
                <a:ext uri="{63B3BB69-23CF-44E3-9099-C40C66FF867C}">
                  <a14:compatExt spid="_x0000_s9188"/>
                </a:ext>
                <a:ext uri="{FF2B5EF4-FFF2-40B4-BE49-F238E27FC236}">
                  <a16:creationId xmlns:a16="http://schemas.microsoft.com/office/drawing/2014/main" id="{00000000-0008-0000-0200-0000E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89" name="Check Box 2021" hidden="1">
              <a:extLst>
                <a:ext uri="{63B3BB69-23CF-44E3-9099-C40C66FF867C}">
                  <a14:compatExt spid="_x0000_s9189"/>
                </a:ext>
                <a:ext uri="{FF2B5EF4-FFF2-40B4-BE49-F238E27FC236}">
                  <a16:creationId xmlns:a16="http://schemas.microsoft.com/office/drawing/2014/main" id="{00000000-0008-0000-0200-0000E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0" name="Check Box 2022" hidden="1">
              <a:extLst>
                <a:ext uri="{63B3BB69-23CF-44E3-9099-C40C66FF867C}">
                  <a14:compatExt spid="_x0000_s9190"/>
                </a:ext>
                <a:ext uri="{FF2B5EF4-FFF2-40B4-BE49-F238E27FC236}">
                  <a16:creationId xmlns:a16="http://schemas.microsoft.com/office/drawing/2014/main" id="{00000000-0008-0000-0200-0000E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1" name="Check Box 2023" hidden="1">
              <a:extLst>
                <a:ext uri="{63B3BB69-23CF-44E3-9099-C40C66FF867C}">
                  <a14:compatExt spid="_x0000_s9191"/>
                </a:ext>
                <a:ext uri="{FF2B5EF4-FFF2-40B4-BE49-F238E27FC236}">
                  <a16:creationId xmlns:a16="http://schemas.microsoft.com/office/drawing/2014/main" id="{00000000-0008-0000-0200-0000E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2" name="Check Box 2024" hidden="1">
              <a:extLst>
                <a:ext uri="{63B3BB69-23CF-44E3-9099-C40C66FF867C}">
                  <a14:compatExt spid="_x0000_s9192"/>
                </a:ext>
                <a:ext uri="{FF2B5EF4-FFF2-40B4-BE49-F238E27FC236}">
                  <a16:creationId xmlns:a16="http://schemas.microsoft.com/office/drawing/2014/main" id="{00000000-0008-0000-0200-0000E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3" name="Check Box 2025" hidden="1">
              <a:extLst>
                <a:ext uri="{63B3BB69-23CF-44E3-9099-C40C66FF867C}">
                  <a14:compatExt spid="_x0000_s9193"/>
                </a:ext>
                <a:ext uri="{FF2B5EF4-FFF2-40B4-BE49-F238E27FC236}">
                  <a16:creationId xmlns:a16="http://schemas.microsoft.com/office/drawing/2014/main" id="{00000000-0008-0000-0200-0000E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4" name="Check Box 2026" hidden="1">
              <a:extLst>
                <a:ext uri="{63B3BB69-23CF-44E3-9099-C40C66FF867C}">
                  <a14:compatExt spid="_x0000_s9194"/>
                </a:ext>
                <a:ext uri="{FF2B5EF4-FFF2-40B4-BE49-F238E27FC236}">
                  <a16:creationId xmlns:a16="http://schemas.microsoft.com/office/drawing/2014/main" id="{00000000-0008-0000-0200-0000E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5" name="Check Box 2027" hidden="1">
              <a:extLst>
                <a:ext uri="{63B3BB69-23CF-44E3-9099-C40C66FF867C}">
                  <a14:compatExt spid="_x0000_s9195"/>
                </a:ext>
                <a:ext uri="{FF2B5EF4-FFF2-40B4-BE49-F238E27FC236}">
                  <a16:creationId xmlns:a16="http://schemas.microsoft.com/office/drawing/2014/main" id="{00000000-0008-0000-0200-0000E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6" name="Check Box 2028" hidden="1">
              <a:extLst>
                <a:ext uri="{63B3BB69-23CF-44E3-9099-C40C66FF867C}">
                  <a14:compatExt spid="_x0000_s9196"/>
                </a:ext>
                <a:ext uri="{FF2B5EF4-FFF2-40B4-BE49-F238E27FC236}">
                  <a16:creationId xmlns:a16="http://schemas.microsoft.com/office/drawing/2014/main" id="{00000000-0008-0000-0200-0000E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7" name="Check Box 2029" hidden="1">
              <a:extLst>
                <a:ext uri="{63B3BB69-23CF-44E3-9099-C40C66FF867C}">
                  <a14:compatExt spid="_x0000_s9197"/>
                </a:ext>
                <a:ext uri="{FF2B5EF4-FFF2-40B4-BE49-F238E27FC236}">
                  <a16:creationId xmlns:a16="http://schemas.microsoft.com/office/drawing/2014/main" id="{00000000-0008-0000-0200-0000E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8" name="Check Box 2030" hidden="1">
              <a:extLst>
                <a:ext uri="{63B3BB69-23CF-44E3-9099-C40C66FF867C}">
                  <a14:compatExt spid="_x0000_s9198"/>
                </a:ext>
                <a:ext uri="{FF2B5EF4-FFF2-40B4-BE49-F238E27FC236}">
                  <a16:creationId xmlns:a16="http://schemas.microsoft.com/office/drawing/2014/main" id="{00000000-0008-0000-0200-0000E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117</xdr:row>
          <xdr:rowOff>12700</xdr:rowOff>
        </xdr:from>
        <xdr:to>
          <xdr:col>4</xdr:col>
          <xdr:colOff>279400</xdr:colOff>
          <xdr:row>117</xdr:row>
          <xdr:rowOff>177800</xdr:rowOff>
        </xdr:to>
        <xdr:sp macro="" textlink="">
          <xdr:nvSpPr>
            <xdr:cNvPr id="9199" name="Check Box 2031" hidden="1">
              <a:extLst>
                <a:ext uri="{63B3BB69-23CF-44E3-9099-C40C66FF867C}">
                  <a14:compatExt spid="_x0000_s9199"/>
                </a:ext>
                <a:ext uri="{FF2B5EF4-FFF2-40B4-BE49-F238E27FC236}">
                  <a16:creationId xmlns:a16="http://schemas.microsoft.com/office/drawing/2014/main" id="{00000000-0008-0000-0200-0000E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0" name="Check Box 2032" hidden="1">
              <a:extLst>
                <a:ext uri="{63B3BB69-23CF-44E3-9099-C40C66FF867C}">
                  <a14:compatExt spid="_x0000_s9200"/>
                </a:ext>
                <a:ext uri="{FF2B5EF4-FFF2-40B4-BE49-F238E27FC236}">
                  <a16:creationId xmlns:a16="http://schemas.microsoft.com/office/drawing/2014/main" id="{00000000-0008-0000-0200-0000F0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1" name="Check Box 2033" hidden="1">
              <a:extLst>
                <a:ext uri="{63B3BB69-23CF-44E3-9099-C40C66FF867C}">
                  <a14:compatExt spid="_x0000_s9201"/>
                </a:ext>
                <a:ext uri="{FF2B5EF4-FFF2-40B4-BE49-F238E27FC236}">
                  <a16:creationId xmlns:a16="http://schemas.microsoft.com/office/drawing/2014/main" id="{00000000-0008-0000-0200-0000F1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2" name="Check Box 2034" hidden="1">
              <a:extLst>
                <a:ext uri="{63B3BB69-23CF-44E3-9099-C40C66FF867C}">
                  <a14:compatExt spid="_x0000_s9202"/>
                </a:ext>
                <a:ext uri="{FF2B5EF4-FFF2-40B4-BE49-F238E27FC236}">
                  <a16:creationId xmlns:a16="http://schemas.microsoft.com/office/drawing/2014/main" id="{00000000-0008-0000-0200-0000F2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3" name="Check Box 2035" hidden="1">
              <a:extLst>
                <a:ext uri="{63B3BB69-23CF-44E3-9099-C40C66FF867C}">
                  <a14:compatExt spid="_x0000_s9203"/>
                </a:ext>
                <a:ext uri="{FF2B5EF4-FFF2-40B4-BE49-F238E27FC236}">
                  <a16:creationId xmlns:a16="http://schemas.microsoft.com/office/drawing/2014/main" id="{00000000-0008-0000-0200-0000F3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4" name="Check Box 2036" hidden="1">
              <a:extLst>
                <a:ext uri="{63B3BB69-23CF-44E3-9099-C40C66FF867C}">
                  <a14:compatExt spid="_x0000_s9204"/>
                </a:ext>
                <a:ext uri="{FF2B5EF4-FFF2-40B4-BE49-F238E27FC236}">
                  <a16:creationId xmlns:a16="http://schemas.microsoft.com/office/drawing/2014/main" id="{00000000-0008-0000-0200-0000F4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5" name="Check Box 2037" hidden="1">
              <a:extLst>
                <a:ext uri="{63B3BB69-23CF-44E3-9099-C40C66FF867C}">
                  <a14:compatExt spid="_x0000_s9205"/>
                </a:ext>
                <a:ext uri="{FF2B5EF4-FFF2-40B4-BE49-F238E27FC236}">
                  <a16:creationId xmlns:a16="http://schemas.microsoft.com/office/drawing/2014/main" id="{00000000-0008-0000-0200-0000F5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6" name="Check Box 2038" hidden="1">
              <a:extLst>
                <a:ext uri="{63B3BB69-23CF-44E3-9099-C40C66FF867C}">
                  <a14:compatExt spid="_x0000_s9206"/>
                </a:ext>
                <a:ext uri="{FF2B5EF4-FFF2-40B4-BE49-F238E27FC236}">
                  <a16:creationId xmlns:a16="http://schemas.microsoft.com/office/drawing/2014/main" id="{00000000-0008-0000-0200-0000F6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7" name="Check Box 2039" hidden="1">
              <a:extLst>
                <a:ext uri="{63B3BB69-23CF-44E3-9099-C40C66FF867C}">
                  <a14:compatExt spid="_x0000_s9207"/>
                </a:ext>
                <a:ext uri="{FF2B5EF4-FFF2-40B4-BE49-F238E27FC236}">
                  <a16:creationId xmlns:a16="http://schemas.microsoft.com/office/drawing/2014/main" id="{00000000-0008-0000-0200-0000F7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8" name="Check Box 2040" hidden="1">
              <a:extLst>
                <a:ext uri="{63B3BB69-23CF-44E3-9099-C40C66FF867C}">
                  <a14:compatExt spid="_x0000_s9208"/>
                </a:ext>
                <a:ext uri="{FF2B5EF4-FFF2-40B4-BE49-F238E27FC236}">
                  <a16:creationId xmlns:a16="http://schemas.microsoft.com/office/drawing/2014/main" id="{00000000-0008-0000-0200-0000F8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09" name="Check Box 2041" hidden="1">
              <a:extLst>
                <a:ext uri="{63B3BB69-23CF-44E3-9099-C40C66FF867C}">
                  <a14:compatExt spid="_x0000_s9209"/>
                </a:ext>
                <a:ext uri="{FF2B5EF4-FFF2-40B4-BE49-F238E27FC236}">
                  <a16:creationId xmlns:a16="http://schemas.microsoft.com/office/drawing/2014/main" id="{00000000-0008-0000-0200-0000F9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0" name="Check Box 2042" hidden="1">
              <a:extLst>
                <a:ext uri="{63B3BB69-23CF-44E3-9099-C40C66FF867C}">
                  <a14:compatExt spid="_x0000_s9210"/>
                </a:ext>
                <a:ext uri="{FF2B5EF4-FFF2-40B4-BE49-F238E27FC236}">
                  <a16:creationId xmlns:a16="http://schemas.microsoft.com/office/drawing/2014/main" id="{00000000-0008-0000-0200-0000FA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1" name="Check Box 2043" hidden="1">
              <a:extLst>
                <a:ext uri="{63B3BB69-23CF-44E3-9099-C40C66FF867C}">
                  <a14:compatExt spid="_x0000_s9211"/>
                </a:ext>
                <a:ext uri="{FF2B5EF4-FFF2-40B4-BE49-F238E27FC236}">
                  <a16:creationId xmlns:a16="http://schemas.microsoft.com/office/drawing/2014/main" id="{00000000-0008-0000-0200-0000FB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2" name="Check Box 2044" hidden="1">
              <a:extLst>
                <a:ext uri="{63B3BB69-23CF-44E3-9099-C40C66FF867C}">
                  <a14:compatExt spid="_x0000_s9212"/>
                </a:ext>
                <a:ext uri="{FF2B5EF4-FFF2-40B4-BE49-F238E27FC236}">
                  <a16:creationId xmlns:a16="http://schemas.microsoft.com/office/drawing/2014/main" id="{00000000-0008-0000-0200-0000FC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3" name="Check Box 2045" hidden="1">
              <a:extLst>
                <a:ext uri="{63B3BB69-23CF-44E3-9099-C40C66FF867C}">
                  <a14:compatExt spid="_x0000_s9213"/>
                </a:ext>
                <a:ext uri="{FF2B5EF4-FFF2-40B4-BE49-F238E27FC236}">
                  <a16:creationId xmlns:a16="http://schemas.microsoft.com/office/drawing/2014/main" id="{00000000-0008-0000-0200-0000FD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4" name="Check Box 2046" hidden="1">
              <a:extLst>
                <a:ext uri="{63B3BB69-23CF-44E3-9099-C40C66FF867C}">
                  <a14:compatExt spid="_x0000_s9214"/>
                </a:ext>
                <a:ext uri="{FF2B5EF4-FFF2-40B4-BE49-F238E27FC236}">
                  <a16:creationId xmlns:a16="http://schemas.microsoft.com/office/drawing/2014/main" id="{00000000-0008-0000-0200-0000FE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5" name="Check Box 2047" hidden="1">
              <a:extLst>
                <a:ext uri="{63B3BB69-23CF-44E3-9099-C40C66FF867C}">
                  <a14:compatExt spid="_x0000_s9215"/>
                </a:ext>
                <a:ext uri="{FF2B5EF4-FFF2-40B4-BE49-F238E27FC236}">
                  <a16:creationId xmlns:a16="http://schemas.microsoft.com/office/drawing/2014/main" id="{00000000-0008-0000-0200-0000FF2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6" name="Check Box 2048" hidden="1">
              <a:extLst>
                <a:ext uri="{63B3BB69-23CF-44E3-9099-C40C66FF867C}">
                  <a14:compatExt spid="_x0000_s9216"/>
                </a:ext>
                <a:ext uri="{FF2B5EF4-FFF2-40B4-BE49-F238E27FC236}">
                  <a16:creationId xmlns:a16="http://schemas.microsoft.com/office/drawing/2014/main" id="{00000000-0008-0000-0200-00000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7" name="Check Box 2049" hidden="1">
              <a:extLst>
                <a:ext uri="{63B3BB69-23CF-44E3-9099-C40C66FF867C}">
                  <a14:compatExt spid="_x0000_s9217"/>
                </a:ext>
                <a:ext uri="{FF2B5EF4-FFF2-40B4-BE49-F238E27FC236}">
                  <a16:creationId xmlns:a16="http://schemas.microsoft.com/office/drawing/2014/main" id="{00000000-0008-0000-0200-00000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8" name="Check Box 2050" hidden="1">
              <a:extLst>
                <a:ext uri="{63B3BB69-23CF-44E3-9099-C40C66FF867C}">
                  <a14:compatExt spid="_x0000_s9218"/>
                </a:ext>
                <a:ext uri="{FF2B5EF4-FFF2-40B4-BE49-F238E27FC236}">
                  <a16:creationId xmlns:a16="http://schemas.microsoft.com/office/drawing/2014/main" id="{00000000-0008-0000-0200-00000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19" name="Check Box 2051" hidden="1">
              <a:extLst>
                <a:ext uri="{63B3BB69-23CF-44E3-9099-C40C66FF867C}">
                  <a14:compatExt spid="_x0000_s9219"/>
                </a:ext>
                <a:ext uri="{FF2B5EF4-FFF2-40B4-BE49-F238E27FC236}">
                  <a16:creationId xmlns:a16="http://schemas.microsoft.com/office/drawing/2014/main" id="{00000000-0008-0000-0200-00000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0" name="Check Box 2052" hidden="1">
              <a:extLst>
                <a:ext uri="{63B3BB69-23CF-44E3-9099-C40C66FF867C}">
                  <a14:compatExt spid="_x0000_s9220"/>
                </a:ext>
                <a:ext uri="{FF2B5EF4-FFF2-40B4-BE49-F238E27FC236}">
                  <a16:creationId xmlns:a16="http://schemas.microsoft.com/office/drawing/2014/main" id="{00000000-0008-0000-0200-00000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1" name="Check Box 2053" hidden="1">
              <a:extLst>
                <a:ext uri="{63B3BB69-23CF-44E3-9099-C40C66FF867C}">
                  <a14:compatExt spid="_x0000_s9221"/>
                </a:ext>
                <a:ext uri="{FF2B5EF4-FFF2-40B4-BE49-F238E27FC236}">
                  <a16:creationId xmlns:a16="http://schemas.microsoft.com/office/drawing/2014/main" id="{00000000-0008-0000-0200-00000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2" name="Check Box 2054" hidden="1">
              <a:extLst>
                <a:ext uri="{63B3BB69-23CF-44E3-9099-C40C66FF867C}">
                  <a14:compatExt spid="_x0000_s9222"/>
                </a:ext>
                <a:ext uri="{FF2B5EF4-FFF2-40B4-BE49-F238E27FC236}">
                  <a16:creationId xmlns:a16="http://schemas.microsoft.com/office/drawing/2014/main" id="{00000000-0008-0000-0200-00000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3" name="Check Box 2055" hidden="1">
              <a:extLst>
                <a:ext uri="{63B3BB69-23CF-44E3-9099-C40C66FF867C}">
                  <a14:compatExt spid="_x0000_s9223"/>
                </a:ext>
                <a:ext uri="{FF2B5EF4-FFF2-40B4-BE49-F238E27FC236}">
                  <a16:creationId xmlns:a16="http://schemas.microsoft.com/office/drawing/2014/main" id="{00000000-0008-0000-0200-00000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4" name="Check Box 2056" hidden="1">
              <a:extLst>
                <a:ext uri="{63B3BB69-23CF-44E3-9099-C40C66FF867C}">
                  <a14:compatExt spid="_x0000_s9224"/>
                </a:ext>
                <a:ext uri="{FF2B5EF4-FFF2-40B4-BE49-F238E27FC236}">
                  <a16:creationId xmlns:a16="http://schemas.microsoft.com/office/drawing/2014/main" id="{00000000-0008-0000-0200-00000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5" name="Check Box 2057" hidden="1">
              <a:extLst>
                <a:ext uri="{63B3BB69-23CF-44E3-9099-C40C66FF867C}">
                  <a14:compatExt spid="_x0000_s9225"/>
                </a:ext>
                <a:ext uri="{FF2B5EF4-FFF2-40B4-BE49-F238E27FC236}">
                  <a16:creationId xmlns:a16="http://schemas.microsoft.com/office/drawing/2014/main" id="{00000000-0008-0000-0200-00000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6" name="Check Box 2058" hidden="1">
              <a:extLst>
                <a:ext uri="{63B3BB69-23CF-44E3-9099-C40C66FF867C}">
                  <a14:compatExt spid="_x0000_s9226"/>
                </a:ext>
                <a:ext uri="{FF2B5EF4-FFF2-40B4-BE49-F238E27FC236}">
                  <a16:creationId xmlns:a16="http://schemas.microsoft.com/office/drawing/2014/main" id="{00000000-0008-0000-0200-00000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7" name="Check Box 2059" hidden="1">
              <a:extLst>
                <a:ext uri="{63B3BB69-23CF-44E3-9099-C40C66FF867C}">
                  <a14:compatExt spid="_x0000_s9227"/>
                </a:ext>
                <a:ext uri="{FF2B5EF4-FFF2-40B4-BE49-F238E27FC236}">
                  <a16:creationId xmlns:a16="http://schemas.microsoft.com/office/drawing/2014/main" id="{00000000-0008-0000-0200-00000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8" name="Check Box 2060" hidden="1">
              <a:extLst>
                <a:ext uri="{63B3BB69-23CF-44E3-9099-C40C66FF867C}">
                  <a14:compatExt spid="_x0000_s9228"/>
                </a:ext>
                <a:ext uri="{FF2B5EF4-FFF2-40B4-BE49-F238E27FC236}">
                  <a16:creationId xmlns:a16="http://schemas.microsoft.com/office/drawing/2014/main" id="{00000000-0008-0000-0200-00000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29" name="Check Box 2061" hidden="1">
              <a:extLst>
                <a:ext uri="{63B3BB69-23CF-44E3-9099-C40C66FF867C}">
                  <a14:compatExt spid="_x0000_s9229"/>
                </a:ext>
                <a:ext uri="{FF2B5EF4-FFF2-40B4-BE49-F238E27FC236}">
                  <a16:creationId xmlns:a16="http://schemas.microsoft.com/office/drawing/2014/main" id="{00000000-0008-0000-0200-00000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0" name="Check Box 2062" hidden="1">
              <a:extLst>
                <a:ext uri="{63B3BB69-23CF-44E3-9099-C40C66FF867C}">
                  <a14:compatExt spid="_x0000_s9230"/>
                </a:ext>
                <a:ext uri="{FF2B5EF4-FFF2-40B4-BE49-F238E27FC236}">
                  <a16:creationId xmlns:a16="http://schemas.microsoft.com/office/drawing/2014/main" id="{00000000-0008-0000-0200-00000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1" name="Check Box 2063" hidden="1">
              <a:extLst>
                <a:ext uri="{63B3BB69-23CF-44E3-9099-C40C66FF867C}">
                  <a14:compatExt spid="_x0000_s9231"/>
                </a:ext>
                <a:ext uri="{FF2B5EF4-FFF2-40B4-BE49-F238E27FC236}">
                  <a16:creationId xmlns:a16="http://schemas.microsoft.com/office/drawing/2014/main" id="{00000000-0008-0000-02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2" name="Check Box 2064" hidden="1">
              <a:extLst>
                <a:ext uri="{63B3BB69-23CF-44E3-9099-C40C66FF867C}">
                  <a14:compatExt spid="_x0000_s9232"/>
                </a:ext>
                <a:ext uri="{FF2B5EF4-FFF2-40B4-BE49-F238E27FC236}">
                  <a16:creationId xmlns:a16="http://schemas.microsoft.com/office/drawing/2014/main" id="{00000000-0008-0000-0200-00001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3" name="Check Box 2065" hidden="1">
              <a:extLst>
                <a:ext uri="{63B3BB69-23CF-44E3-9099-C40C66FF867C}">
                  <a14:compatExt spid="_x0000_s9233"/>
                </a:ext>
                <a:ext uri="{FF2B5EF4-FFF2-40B4-BE49-F238E27FC236}">
                  <a16:creationId xmlns:a16="http://schemas.microsoft.com/office/drawing/2014/main" id="{00000000-0008-0000-0200-00001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4" name="Check Box 2066" hidden="1">
              <a:extLst>
                <a:ext uri="{63B3BB69-23CF-44E3-9099-C40C66FF867C}">
                  <a14:compatExt spid="_x0000_s9234"/>
                </a:ext>
                <a:ext uri="{FF2B5EF4-FFF2-40B4-BE49-F238E27FC236}">
                  <a16:creationId xmlns:a16="http://schemas.microsoft.com/office/drawing/2014/main" id="{00000000-0008-0000-02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5" name="Check Box 2067" hidden="1">
              <a:extLst>
                <a:ext uri="{63B3BB69-23CF-44E3-9099-C40C66FF867C}">
                  <a14:compatExt spid="_x0000_s9235"/>
                </a:ext>
                <a:ext uri="{FF2B5EF4-FFF2-40B4-BE49-F238E27FC236}">
                  <a16:creationId xmlns:a16="http://schemas.microsoft.com/office/drawing/2014/main" id="{00000000-0008-0000-0200-00001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6" name="Check Box 2068" hidden="1">
              <a:extLst>
                <a:ext uri="{63B3BB69-23CF-44E3-9099-C40C66FF867C}">
                  <a14:compatExt spid="_x0000_s9236"/>
                </a:ext>
                <a:ext uri="{FF2B5EF4-FFF2-40B4-BE49-F238E27FC236}">
                  <a16:creationId xmlns:a16="http://schemas.microsoft.com/office/drawing/2014/main" id="{00000000-0008-0000-0200-00001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7" name="Check Box 2069" hidden="1">
              <a:extLst>
                <a:ext uri="{63B3BB69-23CF-44E3-9099-C40C66FF867C}">
                  <a14:compatExt spid="_x0000_s9237"/>
                </a:ext>
                <a:ext uri="{FF2B5EF4-FFF2-40B4-BE49-F238E27FC236}">
                  <a16:creationId xmlns:a16="http://schemas.microsoft.com/office/drawing/2014/main" id="{00000000-0008-0000-0200-00001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8" name="Check Box 2070" hidden="1">
              <a:extLst>
                <a:ext uri="{63B3BB69-23CF-44E3-9099-C40C66FF867C}">
                  <a14:compatExt spid="_x0000_s9238"/>
                </a:ext>
                <a:ext uri="{FF2B5EF4-FFF2-40B4-BE49-F238E27FC236}">
                  <a16:creationId xmlns:a16="http://schemas.microsoft.com/office/drawing/2014/main" id="{00000000-0008-0000-0200-00001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39" name="Check Box 2071" hidden="1">
              <a:extLst>
                <a:ext uri="{63B3BB69-23CF-44E3-9099-C40C66FF867C}">
                  <a14:compatExt spid="_x0000_s9239"/>
                </a:ext>
                <a:ext uri="{FF2B5EF4-FFF2-40B4-BE49-F238E27FC236}">
                  <a16:creationId xmlns:a16="http://schemas.microsoft.com/office/drawing/2014/main" id="{00000000-0008-0000-0200-00001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40" name="Check Box 2072" hidden="1">
              <a:extLst>
                <a:ext uri="{63B3BB69-23CF-44E3-9099-C40C66FF867C}">
                  <a14:compatExt spid="_x0000_s9240"/>
                </a:ext>
                <a:ext uri="{FF2B5EF4-FFF2-40B4-BE49-F238E27FC236}">
                  <a16:creationId xmlns:a16="http://schemas.microsoft.com/office/drawing/2014/main" id="{00000000-0008-0000-0200-00001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41" name="Check Box 2073" hidden="1">
              <a:extLst>
                <a:ext uri="{63B3BB69-23CF-44E3-9099-C40C66FF867C}">
                  <a14:compatExt spid="_x0000_s9241"/>
                </a:ext>
                <a:ext uri="{FF2B5EF4-FFF2-40B4-BE49-F238E27FC236}">
                  <a16:creationId xmlns:a16="http://schemas.microsoft.com/office/drawing/2014/main" id="{00000000-0008-0000-0200-00001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118</xdr:row>
          <xdr:rowOff>12700</xdr:rowOff>
        </xdr:from>
        <xdr:to>
          <xdr:col>4</xdr:col>
          <xdr:colOff>279400</xdr:colOff>
          <xdr:row>118</xdr:row>
          <xdr:rowOff>177800</xdr:rowOff>
        </xdr:to>
        <xdr:sp macro="" textlink="">
          <xdr:nvSpPr>
            <xdr:cNvPr id="9242" name="Check Box 2074" hidden="1">
              <a:extLst>
                <a:ext uri="{63B3BB69-23CF-44E3-9099-C40C66FF867C}">
                  <a14:compatExt spid="_x0000_s9242"/>
                </a:ext>
                <a:ext uri="{FF2B5EF4-FFF2-40B4-BE49-F238E27FC236}">
                  <a16:creationId xmlns:a16="http://schemas.microsoft.com/office/drawing/2014/main" id="{00000000-0008-0000-0200-00001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3" name="Check Box 2075" hidden="1">
              <a:extLst>
                <a:ext uri="{63B3BB69-23CF-44E3-9099-C40C66FF867C}">
                  <a14:compatExt spid="_x0000_s9243"/>
                </a:ext>
                <a:ext uri="{FF2B5EF4-FFF2-40B4-BE49-F238E27FC236}">
                  <a16:creationId xmlns:a16="http://schemas.microsoft.com/office/drawing/2014/main" id="{00000000-0008-0000-0200-00001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4" name="Check Box 2076" hidden="1">
              <a:extLst>
                <a:ext uri="{63B3BB69-23CF-44E3-9099-C40C66FF867C}">
                  <a14:compatExt spid="_x0000_s9244"/>
                </a:ext>
                <a:ext uri="{FF2B5EF4-FFF2-40B4-BE49-F238E27FC236}">
                  <a16:creationId xmlns:a16="http://schemas.microsoft.com/office/drawing/2014/main" id="{00000000-0008-0000-0200-00001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5" name="Check Box 2077" hidden="1">
              <a:extLst>
                <a:ext uri="{63B3BB69-23CF-44E3-9099-C40C66FF867C}">
                  <a14:compatExt spid="_x0000_s9245"/>
                </a:ext>
                <a:ext uri="{FF2B5EF4-FFF2-40B4-BE49-F238E27FC236}">
                  <a16:creationId xmlns:a16="http://schemas.microsoft.com/office/drawing/2014/main" id="{00000000-0008-0000-0200-00001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6" name="Check Box 2078" hidden="1">
              <a:extLst>
                <a:ext uri="{63B3BB69-23CF-44E3-9099-C40C66FF867C}">
                  <a14:compatExt spid="_x0000_s9246"/>
                </a:ext>
                <a:ext uri="{FF2B5EF4-FFF2-40B4-BE49-F238E27FC236}">
                  <a16:creationId xmlns:a16="http://schemas.microsoft.com/office/drawing/2014/main" id="{00000000-0008-0000-0200-00001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7" name="Check Box 2079" hidden="1">
              <a:extLst>
                <a:ext uri="{63B3BB69-23CF-44E3-9099-C40C66FF867C}">
                  <a14:compatExt spid="_x0000_s9247"/>
                </a:ext>
                <a:ext uri="{FF2B5EF4-FFF2-40B4-BE49-F238E27FC236}">
                  <a16:creationId xmlns:a16="http://schemas.microsoft.com/office/drawing/2014/main" id="{00000000-0008-0000-0200-00001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8" name="Check Box 2080" hidden="1">
              <a:extLst>
                <a:ext uri="{63B3BB69-23CF-44E3-9099-C40C66FF867C}">
                  <a14:compatExt spid="_x0000_s9248"/>
                </a:ext>
                <a:ext uri="{FF2B5EF4-FFF2-40B4-BE49-F238E27FC236}">
                  <a16:creationId xmlns:a16="http://schemas.microsoft.com/office/drawing/2014/main" id="{00000000-0008-0000-0200-00002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49" name="Check Box 2081" hidden="1">
              <a:extLst>
                <a:ext uri="{63B3BB69-23CF-44E3-9099-C40C66FF867C}">
                  <a14:compatExt spid="_x0000_s9249"/>
                </a:ext>
                <a:ext uri="{FF2B5EF4-FFF2-40B4-BE49-F238E27FC236}">
                  <a16:creationId xmlns:a16="http://schemas.microsoft.com/office/drawing/2014/main" id="{00000000-0008-0000-0200-00002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0" name="Check Box 2082" hidden="1">
              <a:extLst>
                <a:ext uri="{63B3BB69-23CF-44E3-9099-C40C66FF867C}">
                  <a14:compatExt spid="_x0000_s9250"/>
                </a:ext>
                <a:ext uri="{FF2B5EF4-FFF2-40B4-BE49-F238E27FC236}">
                  <a16:creationId xmlns:a16="http://schemas.microsoft.com/office/drawing/2014/main" id="{00000000-0008-0000-0200-00002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1" name="Check Box 2083" hidden="1">
              <a:extLst>
                <a:ext uri="{63B3BB69-23CF-44E3-9099-C40C66FF867C}">
                  <a14:compatExt spid="_x0000_s9251"/>
                </a:ext>
                <a:ext uri="{FF2B5EF4-FFF2-40B4-BE49-F238E27FC236}">
                  <a16:creationId xmlns:a16="http://schemas.microsoft.com/office/drawing/2014/main" id="{00000000-0008-0000-0200-00002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2" name="Check Box 2084" hidden="1">
              <a:extLst>
                <a:ext uri="{63B3BB69-23CF-44E3-9099-C40C66FF867C}">
                  <a14:compatExt spid="_x0000_s9252"/>
                </a:ext>
                <a:ext uri="{FF2B5EF4-FFF2-40B4-BE49-F238E27FC236}">
                  <a16:creationId xmlns:a16="http://schemas.microsoft.com/office/drawing/2014/main" id="{00000000-0008-0000-0200-00002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3" name="Check Box 2085" hidden="1">
              <a:extLst>
                <a:ext uri="{63B3BB69-23CF-44E3-9099-C40C66FF867C}">
                  <a14:compatExt spid="_x0000_s9253"/>
                </a:ext>
                <a:ext uri="{FF2B5EF4-FFF2-40B4-BE49-F238E27FC236}">
                  <a16:creationId xmlns:a16="http://schemas.microsoft.com/office/drawing/2014/main" id="{00000000-0008-0000-0200-00002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4" name="Check Box 2086" hidden="1">
              <a:extLst>
                <a:ext uri="{63B3BB69-23CF-44E3-9099-C40C66FF867C}">
                  <a14:compatExt spid="_x0000_s9254"/>
                </a:ext>
                <a:ext uri="{FF2B5EF4-FFF2-40B4-BE49-F238E27FC236}">
                  <a16:creationId xmlns:a16="http://schemas.microsoft.com/office/drawing/2014/main" id="{00000000-0008-0000-0200-00002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5" name="Check Box 2087" hidden="1">
              <a:extLst>
                <a:ext uri="{63B3BB69-23CF-44E3-9099-C40C66FF867C}">
                  <a14:compatExt spid="_x0000_s9255"/>
                </a:ext>
                <a:ext uri="{FF2B5EF4-FFF2-40B4-BE49-F238E27FC236}">
                  <a16:creationId xmlns:a16="http://schemas.microsoft.com/office/drawing/2014/main" id="{00000000-0008-0000-0200-00002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6" name="Check Box 2088" hidden="1">
              <a:extLst>
                <a:ext uri="{63B3BB69-23CF-44E3-9099-C40C66FF867C}">
                  <a14:compatExt spid="_x0000_s9256"/>
                </a:ext>
                <a:ext uri="{FF2B5EF4-FFF2-40B4-BE49-F238E27FC236}">
                  <a16:creationId xmlns:a16="http://schemas.microsoft.com/office/drawing/2014/main" id="{00000000-0008-0000-0200-00002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7" name="Check Box 2089" hidden="1">
              <a:extLst>
                <a:ext uri="{63B3BB69-23CF-44E3-9099-C40C66FF867C}">
                  <a14:compatExt spid="_x0000_s9257"/>
                </a:ext>
                <a:ext uri="{FF2B5EF4-FFF2-40B4-BE49-F238E27FC236}">
                  <a16:creationId xmlns:a16="http://schemas.microsoft.com/office/drawing/2014/main" id="{00000000-0008-0000-0200-00002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8" name="Check Box 2090" hidden="1">
              <a:extLst>
                <a:ext uri="{63B3BB69-23CF-44E3-9099-C40C66FF867C}">
                  <a14:compatExt spid="_x0000_s9258"/>
                </a:ext>
                <a:ext uri="{FF2B5EF4-FFF2-40B4-BE49-F238E27FC236}">
                  <a16:creationId xmlns:a16="http://schemas.microsoft.com/office/drawing/2014/main" id="{00000000-0008-0000-0200-00002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59" name="Check Box 2091" hidden="1">
              <a:extLst>
                <a:ext uri="{63B3BB69-23CF-44E3-9099-C40C66FF867C}">
                  <a14:compatExt spid="_x0000_s9259"/>
                </a:ext>
                <a:ext uri="{FF2B5EF4-FFF2-40B4-BE49-F238E27FC236}">
                  <a16:creationId xmlns:a16="http://schemas.microsoft.com/office/drawing/2014/main" id="{00000000-0008-0000-0200-00002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0" name="Check Box 2092" hidden="1">
              <a:extLst>
                <a:ext uri="{63B3BB69-23CF-44E3-9099-C40C66FF867C}">
                  <a14:compatExt spid="_x0000_s9260"/>
                </a:ext>
                <a:ext uri="{FF2B5EF4-FFF2-40B4-BE49-F238E27FC236}">
                  <a16:creationId xmlns:a16="http://schemas.microsoft.com/office/drawing/2014/main" id="{00000000-0008-0000-0200-00002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1" name="Check Box 2093" hidden="1">
              <a:extLst>
                <a:ext uri="{63B3BB69-23CF-44E3-9099-C40C66FF867C}">
                  <a14:compatExt spid="_x0000_s9261"/>
                </a:ext>
                <a:ext uri="{FF2B5EF4-FFF2-40B4-BE49-F238E27FC236}">
                  <a16:creationId xmlns:a16="http://schemas.microsoft.com/office/drawing/2014/main" id="{00000000-0008-0000-0200-00002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2" name="Check Box 2094" hidden="1">
              <a:extLst>
                <a:ext uri="{63B3BB69-23CF-44E3-9099-C40C66FF867C}">
                  <a14:compatExt spid="_x0000_s9262"/>
                </a:ext>
                <a:ext uri="{FF2B5EF4-FFF2-40B4-BE49-F238E27FC236}">
                  <a16:creationId xmlns:a16="http://schemas.microsoft.com/office/drawing/2014/main" id="{00000000-0008-0000-0200-00002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3" name="Check Box 2095" hidden="1">
              <a:extLst>
                <a:ext uri="{63B3BB69-23CF-44E3-9099-C40C66FF867C}">
                  <a14:compatExt spid="_x0000_s9263"/>
                </a:ext>
                <a:ext uri="{FF2B5EF4-FFF2-40B4-BE49-F238E27FC236}">
                  <a16:creationId xmlns:a16="http://schemas.microsoft.com/office/drawing/2014/main" id="{00000000-0008-0000-0200-00002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4" name="Check Box 2096" hidden="1">
              <a:extLst>
                <a:ext uri="{63B3BB69-23CF-44E3-9099-C40C66FF867C}">
                  <a14:compatExt spid="_x0000_s9264"/>
                </a:ext>
                <a:ext uri="{FF2B5EF4-FFF2-40B4-BE49-F238E27FC236}">
                  <a16:creationId xmlns:a16="http://schemas.microsoft.com/office/drawing/2014/main" id="{00000000-0008-0000-0200-00003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5" name="Check Box 2097" hidden="1">
              <a:extLst>
                <a:ext uri="{63B3BB69-23CF-44E3-9099-C40C66FF867C}">
                  <a14:compatExt spid="_x0000_s9265"/>
                </a:ext>
                <a:ext uri="{FF2B5EF4-FFF2-40B4-BE49-F238E27FC236}">
                  <a16:creationId xmlns:a16="http://schemas.microsoft.com/office/drawing/2014/main" id="{00000000-0008-0000-0200-00003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6" name="Check Box 2098" hidden="1">
              <a:extLst>
                <a:ext uri="{63B3BB69-23CF-44E3-9099-C40C66FF867C}">
                  <a14:compatExt spid="_x0000_s9266"/>
                </a:ext>
                <a:ext uri="{FF2B5EF4-FFF2-40B4-BE49-F238E27FC236}">
                  <a16:creationId xmlns:a16="http://schemas.microsoft.com/office/drawing/2014/main" id="{00000000-0008-0000-0200-00003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7" name="Check Box 2099" hidden="1">
              <a:extLst>
                <a:ext uri="{63B3BB69-23CF-44E3-9099-C40C66FF867C}">
                  <a14:compatExt spid="_x0000_s9267"/>
                </a:ext>
                <a:ext uri="{FF2B5EF4-FFF2-40B4-BE49-F238E27FC236}">
                  <a16:creationId xmlns:a16="http://schemas.microsoft.com/office/drawing/2014/main" id="{00000000-0008-0000-0200-00003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8" name="Check Box 2100" hidden="1">
              <a:extLst>
                <a:ext uri="{63B3BB69-23CF-44E3-9099-C40C66FF867C}">
                  <a14:compatExt spid="_x0000_s9268"/>
                </a:ext>
                <a:ext uri="{FF2B5EF4-FFF2-40B4-BE49-F238E27FC236}">
                  <a16:creationId xmlns:a16="http://schemas.microsoft.com/office/drawing/2014/main" id="{00000000-0008-0000-0200-00003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69" name="Check Box 2101" hidden="1">
              <a:extLst>
                <a:ext uri="{63B3BB69-23CF-44E3-9099-C40C66FF867C}">
                  <a14:compatExt spid="_x0000_s9269"/>
                </a:ext>
                <a:ext uri="{FF2B5EF4-FFF2-40B4-BE49-F238E27FC236}">
                  <a16:creationId xmlns:a16="http://schemas.microsoft.com/office/drawing/2014/main" id="{00000000-0008-0000-0200-00003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0" name="Check Box 2102" hidden="1">
              <a:extLst>
                <a:ext uri="{63B3BB69-23CF-44E3-9099-C40C66FF867C}">
                  <a14:compatExt spid="_x0000_s9270"/>
                </a:ext>
                <a:ext uri="{FF2B5EF4-FFF2-40B4-BE49-F238E27FC236}">
                  <a16:creationId xmlns:a16="http://schemas.microsoft.com/office/drawing/2014/main" id="{00000000-0008-0000-0200-00003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1" name="Check Box 2103" hidden="1">
              <a:extLst>
                <a:ext uri="{63B3BB69-23CF-44E3-9099-C40C66FF867C}">
                  <a14:compatExt spid="_x0000_s9271"/>
                </a:ext>
                <a:ext uri="{FF2B5EF4-FFF2-40B4-BE49-F238E27FC236}">
                  <a16:creationId xmlns:a16="http://schemas.microsoft.com/office/drawing/2014/main" id="{00000000-0008-0000-0200-00003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2" name="Check Box 2104" hidden="1">
              <a:extLst>
                <a:ext uri="{63B3BB69-23CF-44E3-9099-C40C66FF867C}">
                  <a14:compatExt spid="_x0000_s9272"/>
                </a:ext>
                <a:ext uri="{FF2B5EF4-FFF2-40B4-BE49-F238E27FC236}">
                  <a16:creationId xmlns:a16="http://schemas.microsoft.com/office/drawing/2014/main" id="{00000000-0008-0000-0200-00003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3" name="Check Box 2105" hidden="1">
              <a:extLst>
                <a:ext uri="{63B3BB69-23CF-44E3-9099-C40C66FF867C}">
                  <a14:compatExt spid="_x0000_s9273"/>
                </a:ext>
                <a:ext uri="{FF2B5EF4-FFF2-40B4-BE49-F238E27FC236}">
                  <a16:creationId xmlns:a16="http://schemas.microsoft.com/office/drawing/2014/main" id="{00000000-0008-0000-0200-00003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4" name="Check Box 2106" hidden="1">
              <a:extLst>
                <a:ext uri="{63B3BB69-23CF-44E3-9099-C40C66FF867C}">
                  <a14:compatExt spid="_x0000_s9274"/>
                </a:ext>
                <a:ext uri="{FF2B5EF4-FFF2-40B4-BE49-F238E27FC236}">
                  <a16:creationId xmlns:a16="http://schemas.microsoft.com/office/drawing/2014/main" id="{00000000-0008-0000-0200-00003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5" name="Check Box 2107" hidden="1">
              <a:extLst>
                <a:ext uri="{63B3BB69-23CF-44E3-9099-C40C66FF867C}">
                  <a14:compatExt spid="_x0000_s9275"/>
                </a:ext>
                <a:ext uri="{FF2B5EF4-FFF2-40B4-BE49-F238E27FC236}">
                  <a16:creationId xmlns:a16="http://schemas.microsoft.com/office/drawing/2014/main" id="{00000000-0008-0000-0200-00003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6" name="Check Box 2108" hidden="1">
              <a:extLst>
                <a:ext uri="{63B3BB69-23CF-44E3-9099-C40C66FF867C}">
                  <a14:compatExt spid="_x0000_s9276"/>
                </a:ext>
                <a:ext uri="{FF2B5EF4-FFF2-40B4-BE49-F238E27FC236}">
                  <a16:creationId xmlns:a16="http://schemas.microsoft.com/office/drawing/2014/main" id="{00000000-0008-0000-0200-00003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7" name="Check Box 2109" hidden="1">
              <a:extLst>
                <a:ext uri="{63B3BB69-23CF-44E3-9099-C40C66FF867C}">
                  <a14:compatExt spid="_x0000_s9277"/>
                </a:ext>
                <a:ext uri="{FF2B5EF4-FFF2-40B4-BE49-F238E27FC236}">
                  <a16:creationId xmlns:a16="http://schemas.microsoft.com/office/drawing/2014/main" id="{00000000-0008-0000-0200-00003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8" name="Check Box 2110" hidden="1">
              <a:extLst>
                <a:ext uri="{63B3BB69-23CF-44E3-9099-C40C66FF867C}">
                  <a14:compatExt spid="_x0000_s9278"/>
                </a:ext>
                <a:ext uri="{FF2B5EF4-FFF2-40B4-BE49-F238E27FC236}">
                  <a16:creationId xmlns:a16="http://schemas.microsoft.com/office/drawing/2014/main" id="{00000000-0008-0000-0200-00003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79" name="Check Box 2111" hidden="1">
              <a:extLst>
                <a:ext uri="{63B3BB69-23CF-44E3-9099-C40C66FF867C}">
                  <a14:compatExt spid="_x0000_s9279"/>
                </a:ext>
                <a:ext uri="{FF2B5EF4-FFF2-40B4-BE49-F238E27FC236}">
                  <a16:creationId xmlns:a16="http://schemas.microsoft.com/office/drawing/2014/main" id="{00000000-0008-0000-0200-00003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0" name="Check Box 2112" hidden="1">
              <a:extLst>
                <a:ext uri="{63B3BB69-23CF-44E3-9099-C40C66FF867C}">
                  <a14:compatExt spid="_x0000_s9280"/>
                </a:ext>
                <a:ext uri="{FF2B5EF4-FFF2-40B4-BE49-F238E27FC236}">
                  <a16:creationId xmlns:a16="http://schemas.microsoft.com/office/drawing/2014/main" id="{00000000-0008-0000-0200-00004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1" name="Check Box 2113" hidden="1">
              <a:extLst>
                <a:ext uri="{63B3BB69-23CF-44E3-9099-C40C66FF867C}">
                  <a14:compatExt spid="_x0000_s9281"/>
                </a:ext>
                <a:ext uri="{FF2B5EF4-FFF2-40B4-BE49-F238E27FC236}">
                  <a16:creationId xmlns:a16="http://schemas.microsoft.com/office/drawing/2014/main" id="{00000000-0008-0000-0200-00004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2" name="Check Box 2114" hidden="1">
              <a:extLst>
                <a:ext uri="{63B3BB69-23CF-44E3-9099-C40C66FF867C}">
                  <a14:compatExt spid="_x0000_s9282"/>
                </a:ext>
                <a:ext uri="{FF2B5EF4-FFF2-40B4-BE49-F238E27FC236}">
                  <a16:creationId xmlns:a16="http://schemas.microsoft.com/office/drawing/2014/main" id="{00000000-0008-0000-0200-00004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3" name="Check Box 2115" hidden="1">
              <a:extLst>
                <a:ext uri="{63B3BB69-23CF-44E3-9099-C40C66FF867C}">
                  <a14:compatExt spid="_x0000_s9283"/>
                </a:ext>
                <a:ext uri="{FF2B5EF4-FFF2-40B4-BE49-F238E27FC236}">
                  <a16:creationId xmlns:a16="http://schemas.microsoft.com/office/drawing/2014/main" id="{00000000-0008-0000-0200-00004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4" name="Check Box 2116" hidden="1">
              <a:extLst>
                <a:ext uri="{63B3BB69-23CF-44E3-9099-C40C66FF867C}">
                  <a14:compatExt spid="_x0000_s9284"/>
                </a:ext>
                <a:ext uri="{FF2B5EF4-FFF2-40B4-BE49-F238E27FC236}">
                  <a16:creationId xmlns:a16="http://schemas.microsoft.com/office/drawing/2014/main" id="{00000000-0008-0000-0200-00004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119</xdr:row>
          <xdr:rowOff>12700</xdr:rowOff>
        </xdr:from>
        <xdr:to>
          <xdr:col>4</xdr:col>
          <xdr:colOff>279400</xdr:colOff>
          <xdr:row>119</xdr:row>
          <xdr:rowOff>177800</xdr:rowOff>
        </xdr:to>
        <xdr:sp macro="" textlink="">
          <xdr:nvSpPr>
            <xdr:cNvPr id="9285" name="Check Box 2117" hidden="1">
              <a:extLst>
                <a:ext uri="{63B3BB69-23CF-44E3-9099-C40C66FF867C}">
                  <a14:compatExt spid="_x0000_s9285"/>
                </a:ext>
                <a:ext uri="{FF2B5EF4-FFF2-40B4-BE49-F238E27FC236}">
                  <a16:creationId xmlns:a16="http://schemas.microsoft.com/office/drawing/2014/main" id="{00000000-0008-0000-0200-00004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86" name="Check Box 2118" hidden="1">
              <a:extLst>
                <a:ext uri="{63B3BB69-23CF-44E3-9099-C40C66FF867C}">
                  <a14:compatExt spid="_x0000_s9286"/>
                </a:ext>
                <a:ext uri="{FF2B5EF4-FFF2-40B4-BE49-F238E27FC236}">
                  <a16:creationId xmlns:a16="http://schemas.microsoft.com/office/drawing/2014/main" id="{00000000-0008-0000-0200-00004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87" name="Check Box 2119" hidden="1">
              <a:extLst>
                <a:ext uri="{63B3BB69-23CF-44E3-9099-C40C66FF867C}">
                  <a14:compatExt spid="_x0000_s9287"/>
                </a:ext>
                <a:ext uri="{FF2B5EF4-FFF2-40B4-BE49-F238E27FC236}">
                  <a16:creationId xmlns:a16="http://schemas.microsoft.com/office/drawing/2014/main" id="{00000000-0008-0000-0200-00004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88" name="Check Box 2120" hidden="1">
              <a:extLst>
                <a:ext uri="{63B3BB69-23CF-44E3-9099-C40C66FF867C}">
                  <a14:compatExt spid="_x0000_s9288"/>
                </a:ext>
                <a:ext uri="{FF2B5EF4-FFF2-40B4-BE49-F238E27FC236}">
                  <a16:creationId xmlns:a16="http://schemas.microsoft.com/office/drawing/2014/main" id="{00000000-0008-0000-0200-00004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89" name="Check Box 2121" hidden="1">
              <a:extLst>
                <a:ext uri="{63B3BB69-23CF-44E3-9099-C40C66FF867C}">
                  <a14:compatExt spid="_x0000_s9289"/>
                </a:ext>
                <a:ext uri="{FF2B5EF4-FFF2-40B4-BE49-F238E27FC236}">
                  <a16:creationId xmlns:a16="http://schemas.microsoft.com/office/drawing/2014/main" id="{00000000-0008-0000-0200-00004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0" name="Check Box 2122" hidden="1">
              <a:extLst>
                <a:ext uri="{63B3BB69-23CF-44E3-9099-C40C66FF867C}">
                  <a14:compatExt spid="_x0000_s9290"/>
                </a:ext>
                <a:ext uri="{FF2B5EF4-FFF2-40B4-BE49-F238E27FC236}">
                  <a16:creationId xmlns:a16="http://schemas.microsoft.com/office/drawing/2014/main" id="{00000000-0008-0000-0200-00004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1" name="Check Box 2123" hidden="1">
              <a:extLst>
                <a:ext uri="{63B3BB69-23CF-44E3-9099-C40C66FF867C}">
                  <a14:compatExt spid="_x0000_s9291"/>
                </a:ext>
                <a:ext uri="{FF2B5EF4-FFF2-40B4-BE49-F238E27FC236}">
                  <a16:creationId xmlns:a16="http://schemas.microsoft.com/office/drawing/2014/main" id="{00000000-0008-0000-0200-00004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2" name="Check Box 2124" hidden="1">
              <a:extLst>
                <a:ext uri="{63B3BB69-23CF-44E3-9099-C40C66FF867C}">
                  <a14:compatExt spid="_x0000_s9292"/>
                </a:ext>
                <a:ext uri="{FF2B5EF4-FFF2-40B4-BE49-F238E27FC236}">
                  <a16:creationId xmlns:a16="http://schemas.microsoft.com/office/drawing/2014/main" id="{00000000-0008-0000-0200-00004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3" name="Check Box 2125" hidden="1">
              <a:extLst>
                <a:ext uri="{63B3BB69-23CF-44E3-9099-C40C66FF867C}">
                  <a14:compatExt spid="_x0000_s9293"/>
                </a:ext>
                <a:ext uri="{FF2B5EF4-FFF2-40B4-BE49-F238E27FC236}">
                  <a16:creationId xmlns:a16="http://schemas.microsoft.com/office/drawing/2014/main" id="{00000000-0008-0000-0200-00004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4" name="Check Box 2126" hidden="1">
              <a:extLst>
                <a:ext uri="{63B3BB69-23CF-44E3-9099-C40C66FF867C}">
                  <a14:compatExt spid="_x0000_s9294"/>
                </a:ext>
                <a:ext uri="{FF2B5EF4-FFF2-40B4-BE49-F238E27FC236}">
                  <a16:creationId xmlns:a16="http://schemas.microsoft.com/office/drawing/2014/main" id="{00000000-0008-0000-0200-00004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5" name="Check Box 2127" hidden="1">
              <a:extLst>
                <a:ext uri="{63B3BB69-23CF-44E3-9099-C40C66FF867C}">
                  <a14:compatExt spid="_x0000_s9295"/>
                </a:ext>
                <a:ext uri="{FF2B5EF4-FFF2-40B4-BE49-F238E27FC236}">
                  <a16:creationId xmlns:a16="http://schemas.microsoft.com/office/drawing/2014/main" id="{00000000-0008-0000-0200-00004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6" name="Check Box 2128" hidden="1">
              <a:extLst>
                <a:ext uri="{63B3BB69-23CF-44E3-9099-C40C66FF867C}">
                  <a14:compatExt spid="_x0000_s9296"/>
                </a:ext>
                <a:ext uri="{FF2B5EF4-FFF2-40B4-BE49-F238E27FC236}">
                  <a16:creationId xmlns:a16="http://schemas.microsoft.com/office/drawing/2014/main" id="{00000000-0008-0000-0200-00005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7" name="Check Box 2129" hidden="1">
              <a:extLst>
                <a:ext uri="{63B3BB69-23CF-44E3-9099-C40C66FF867C}">
                  <a14:compatExt spid="_x0000_s9297"/>
                </a:ext>
                <a:ext uri="{FF2B5EF4-FFF2-40B4-BE49-F238E27FC236}">
                  <a16:creationId xmlns:a16="http://schemas.microsoft.com/office/drawing/2014/main" id="{00000000-0008-0000-0200-00005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8" name="Check Box 2130" hidden="1">
              <a:extLst>
                <a:ext uri="{63B3BB69-23CF-44E3-9099-C40C66FF867C}">
                  <a14:compatExt spid="_x0000_s9298"/>
                </a:ext>
                <a:ext uri="{FF2B5EF4-FFF2-40B4-BE49-F238E27FC236}">
                  <a16:creationId xmlns:a16="http://schemas.microsoft.com/office/drawing/2014/main" id="{00000000-0008-0000-0200-00005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299" name="Check Box 2131" hidden="1">
              <a:extLst>
                <a:ext uri="{63B3BB69-23CF-44E3-9099-C40C66FF867C}">
                  <a14:compatExt spid="_x0000_s9299"/>
                </a:ext>
                <a:ext uri="{FF2B5EF4-FFF2-40B4-BE49-F238E27FC236}">
                  <a16:creationId xmlns:a16="http://schemas.microsoft.com/office/drawing/2014/main" id="{00000000-0008-0000-0200-00005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0" name="Check Box 2132" hidden="1">
              <a:extLst>
                <a:ext uri="{63B3BB69-23CF-44E3-9099-C40C66FF867C}">
                  <a14:compatExt spid="_x0000_s9300"/>
                </a:ext>
                <a:ext uri="{FF2B5EF4-FFF2-40B4-BE49-F238E27FC236}">
                  <a16:creationId xmlns:a16="http://schemas.microsoft.com/office/drawing/2014/main" id="{00000000-0008-0000-0200-00005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1" name="Check Box 2133" hidden="1">
              <a:extLst>
                <a:ext uri="{63B3BB69-23CF-44E3-9099-C40C66FF867C}">
                  <a14:compatExt spid="_x0000_s9301"/>
                </a:ext>
                <a:ext uri="{FF2B5EF4-FFF2-40B4-BE49-F238E27FC236}">
                  <a16:creationId xmlns:a16="http://schemas.microsoft.com/office/drawing/2014/main" id="{00000000-0008-0000-0200-00005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2" name="Check Box 2134" hidden="1">
              <a:extLst>
                <a:ext uri="{63B3BB69-23CF-44E3-9099-C40C66FF867C}">
                  <a14:compatExt spid="_x0000_s9302"/>
                </a:ext>
                <a:ext uri="{FF2B5EF4-FFF2-40B4-BE49-F238E27FC236}">
                  <a16:creationId xmlns:a16="http://schemas.microsoft.com/office/drawing/2014/main" id="{00000000-0008-0000-0200-00005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3" name="Check Box 2135" hidden="1">
              <a:extLst>
                <a:ext uri="{63B3BB69-23CF-44E3-9099-C40C66FF867C}">
                  <a14:compatExt spid="_x0000_s9303"/>
                </a:ext>
                <a:ext uri="{FF2B5EF4-FFF2-40B4-BE49-F238E27FC236}">
                  <a16:creationId xmlns:a16="http://schemas.microsoft.com/office/drawing/2014/main" id="{00000000-0008-0000-0200-00005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4" name="Check Box 2136" hidden="1">
              <a:extLst>
                <a:ext uri="{63B3BB69-23CF-44E3-9099-C40C66FF867C}">
                  <a14:compatExt spid="_x0000_s9304"/>
                </a:ext>
                <a:ext uri="{FF2B5EF4-FFF2-40B4-BE49-F238E27FC236}">
                  <a16:creationId xmlns:a16="http://schemas.microsoft.com/office/drawing/2014/main" id="{00000000-0008-0000-0200-00005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5" name="Check Box 2137" hidden="1">
              <a:extLst>
                <a:ext uri="{63B3BB69-23CF-44E3-9099-C40C66FF867C}">
                  <a14:compatExt spid="_x0000_s9305"/>
                </a:ext>
                <a:ext uri="{FF2B5EF4-FFF2-40B4-BE49-F238E27FC236}">
                  <a16:creationId xmlns:a16="http://schemas.microsoft.com/office/drawing/2014/main" id="{00000000-0008-0000-0200-00005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6" name="Check Box 2138" hidden="1">
              <a:extLst>
                <a:ext uri="{63B3BB69-23CF-44E3-9099-C40C66FF867C}">
                  <a14:compatExt spid="_x0000_s9306"/>
                </a:ext>
                <a:ext uri="{FF2B5EF4-FFF2-40B4-BE49-F238E27FC236}">
                  <a16:creationId xmlns:a16="http://schemas.microsoft.com/office/drawing/2014/main" id="{00000000-0008-0000-0200-00005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7" name="Check Box 2139" hidden="1">
              <a:extLst>
                <a:ext uri="{63B3BB69-23CF-44E3-9099-C40C66FF867C}">
                  <a14:compatExt spid="_x0000_s9307"/>
                </a:ext>
                <a:ext uri="{FF2B5EF4-FFF2-40B4-BE49-F238E27FC236}">
                  <a16:creationId xmlns:a16="http://schemas.microsoft.com/office/drawing/2014/main" id="{00000000-0008-0000-0200-00005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8" name="Check Box 2140" hidden="1">
              <a:extLst>
                <a:ext uri="{63B3BB69-23CF-44E3-9099-C40C66FF867C}">
                  <a14:compatExt spid="_x0000_s9308"/>
                </a:ext>
                <a:ext uri="{FF2B5EF4-FFF2-40B4-BE49-F238E27FC236}">
                  <a16:creationId xmlns:a16="http://schemas.microsoft.com/office/drawing/2014/main" id="{00000000-0008-0000-0200-00005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09" name="Check Box 2141" hidden="1">
              <a:extLst>
                <a:ext uri="{63B3BB69-23CF-44E3-9099-C40C66FF867C}">
                  <a14:compatExt spid="_x0000_s9309"/>
                </a:ext>
                <a:ext uri="{FF2B5EF4-FFF2-40B4-BE49-F238E27FC236}">
                  <a16:creationId xmlns:a16="http://schemas.microsoft.com/office/drawing/2014/main" id="{00000000-0008-0000-0200-00005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0" name="Check Box 2142" hidden="1">
              <a:extLst>
                <a:ext uri="{63B3BB69-23CF-44E3-9099-C40C66FF867C}">
                  <a14:compatExt spid="_x0000_s9310"/>
                </a:ext>
                <a:ext uri="{FF2B5EF4-FFF2-40B4-BE49-F238E27FC236}">
                  <a16:creationId xmlns:a16="http://schemas.microsoft.com/office/drawing/2014/main" id="{00000000-0008-0000-0200-00005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1" name="Check Box 2143" hidden="1">
              <a:extLst>
                <a:ext uri="{63B3BB69-23CF-44E3-9099-C40C66FF867C}">
                  <a14:compatExt spid="_x0000_s9311"/>
                </a:ext>
                <a:ext uri="{FF2B5EF4-FFF2-40B4-BE49-F238E27FC236}">
                  <a16:creationId xmlns:a16="http://schemas.microsoft.com/office/drawing/2014/main" id="{00000000-0008-0000-0200-00005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2" name="Check Box 2144" hidden="1">
              <a:extLst>
                <a:ext uri="{63B3BB69-23CF-44E3-9099-C40C66FF867C}">
                  <a14:compatExt spid="_x0000_s9312"/>
                </a:ext>
                <a:ext uri="{FF2B5EF4-FFF2-40B4-BE49-F238E27FC236}">
                  <a16:creationId xmlns:a16="http://schemas.microsoft.com/office/drawing/2014/main" id="{00000000-0008-0000-0200-00006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3" name="Check Box 2145" hidden="1">
              <a:extLst>
                <a:ext uri="{63B3BB69-23CF-44E3-9099-C40C66FF867C}">
                  <a14:compatExt spid="_x0000_s9313"/>
                </a:ext>
                <a:ext uri="{FF2B5EF4-FFF2-40B4-BE49-F238E27FC236}">
                  <a16:creationId xmlns:a16="http://schemas.microsoft.com/office/drawing/2014/main" id="{00000000-0008-0000-0200-00006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4" name="Check Box 2146" hidden="1">
              <a:extLst>
                <a:ext uri="{63B3BB69-23CF-44E3-9099-C40C66FF867C}">
                  <a14:compatExt spid="_x0000_s9314"/>
                </a:ext>
                <a:ext uri="{FF2B5EF4-FFF2-40B4-BE49-F238E27FC236}">
                  <a16:creationId xmlns:a16="http://schemas.microsoft.com/office/drawing/2014/main" id="{00000000-0008-0000-0200-00006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5" name="Check Box 2147" hidden="1">
              <a:extLst>
                <a:ext uri="{63B3BB69-23CF-44E3-9099-C40C66FF867C}">
                  <a14:compatExt spid="_x0000_s9315"/>
                </a:ext>
                <a:ext uri="{FF2B5EF4-FFF2-40B4-BE49-F238E27FC236}">
                  <a16:creationId xmlns:a16="http://schemas.microsoft.com/office/drawing/2014/main" id="{00000000-0008-0000-0200-00006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6" name="Check Box 2148" hidden="1">
              <a:extLst>
                <a:ext uri="{63B3BB69-23CF-44E3-9099-C40C66FF867C}">
                  <a14:compatExt spid="_x0000_s9316"/>
                </a:ext>
                <a:ext uri="{FF2B5EF4-FFF2-40B4-BE49-F238E27FC236}">
                  <a16:creationId xmlns:a16="http://schemas.microsoft.com/office/drawing/2014/main" id="{00000000-0008-0000-0200-00006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7" name="Check Box 2149" hidden="1">
              <a:extLst>
                <a:ext uri="{63B3BB69-23CF-44E3-9099-C40C66FF867C}">
                  <a14:compatExt spid="_x0000_s9317"/>
                </a:ext>
                <a:ext uri="{FF2B5EF4-FFF2-40B4-BE49-F238E27FC236}">
                  <a16:creationId xmlns:a16="http://schemas.microsoft.com/office/drawing/2014/main" id="{00000000-0008-0000-0200-00006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8" name="Check Box 2150" hidden="1">
              <a:extLst>
                <a:ext uri="{63B3BB69-23CF-44E3-9099-C40C66FF867C}">
                  <a14:compatExt spid="_x0000_s9318"/>
                </a:ext>
                <a:ext uri="{FF2B5EF4-FFF2-40B4-BE49-F238E27FC236}">
                  <a16:creationId xmlns:a16="http://schemas.microsoft.com/office/drawing/2014/main" id="{00000000-0008-0000-0200-00006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19" name="Check Box 2151" hidden="1">
              <a:extLst>
                <a:ext uri="{63B3BB69-23CF-44E3-9099-C40C66FF867C}">
                  <a14:compatExt spid="_x0000_s9319"/>
                </a:ext>
                <a:ext uri="{FF2B5EF4-FFF2-40B4-BE49-F238E27FC236}">
                  <a16:creationId xmlns:a16="http://schemas.microsoft.com/office/drawing/2014/main" id="{00000000-0008-0000-0200-00006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0" name="Check Box 2152" hidden="1">
              <a:extLst>
                <a:ext uri="{63B3BB69-23CF-44E3-9099-C40C66FF867C}">
                  <a14:compatExt spid="_x0000_s9320"/>
                </a:ext>
                <a:ext uri="{FF2B5EF4-FFF2-40B4-BE49-F238E27FC236}">
                  <a16:creationId xmlns:a16="http://schemas.microsoft.com/office/drawing/2014/main" id="{00000000-0008-0000-0200-00006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1" name="Check Box 2153" hidden="1">
              <a:extLst>
                <a:ext uri="{63B3BB69-23CF-44E3-9099-C40C66FF867C}">
                  <a14:compatExt spid="_x0000_s9321"/>
                </a:ext>
                <a:ext uri="{FF2B5EF4-FFF2-40B4-BE49-F238E27FC236}">
                  <a16:creationId xmlns:a16="http://schemas.microsoft.com/office/drawing/2014/main" id="{00000000-0008-0000-0200-00006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2" name="Check Box 2154" hidden="1">
              <a:extLst>
                <a:ext uri="{63B3BB69-23CF-44E3-9099-C40C66FF867C}">
                  <a14:compatExt spid="_x0000_s9322"/>
                </a:ext>
                <a:ext uri="{FF2B5EF4-FFF2-40B4-BE49-F238E27FC236}">
                  <a16:creationId xmlns:a16="http://schemas.microsoft.com/office/drawing/2014/main" id="{00000000-0008-0000-0200-00006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3" name="Check Box 2155" hidden="1">
              <a:extLst>
                <a:ext uri="{63B3BB69-23CF-44E3-9099-C40C66FF867C}">
                  <a14:compatExt spid="_x0000_s9323"/>
                </a:ext>
                <a:ext uri="{FF2B5EF4-FFF2-40B4-BE49-F238E27FC236}">
                  <a16:creationId xmlns:a16="http://schemas.microsoft.com/office/drawing/2014/main" id="{00000000-0008-0000-0200-00006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4" name="Check Box 2156" hidden="1">
              <a:extLst>
                <a:ext uri="{63B3BB69-23CF-44E3-9099-C40C66FF867C}">
                  <a14:compatExt spid="_x0000_s9324"/>
                </a:ext>
                <a:ext uri="{FF2B5EF4-FFF2-40B4-BE49-F238E27FC236}">
                  <a16:creationId xmlns:a16="http://schemas.microsoft.com/office/drawing/2014/main" id="{00000000-0008-0000-0200-00006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5" name="Check Box 2157" hidden="1">
              <a:extLst>
                <a:ext uri="{63B3BB69-23CF-44E3-9099-C40C66FF867C}">
                  <a14:compatExt spid="_x0000_s9325"/>
                </a:ext>
                <a:ext uri="{FF2B5EF4-FFF2-40B4-BE49-F238E27FC236}">
                  <a16:creationId xmlns:a16="http://schemas.microsoft.com/office/drawing/2014/main" id="{00000000-0008-0000-0200-00006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6" name="Check Box 2158" hidden="1">
              <a:extLst>
                <a:ext uri="{63B3BB69-23CF-44E3-9099-C40C66FF867C}">
                  <a14:compatExt spid="_x0000_s9326"/>
                </a:ext>
                <a:ext uri="{FF2B5EF4-FFF2-40B4-BE49-F238E27FC236}">
                  <a16:creationId xmlns:a16="http://schemas.microsoft.com/office/drawing/2014/main" id="{00000000-0008-0000-0200-00006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7" name="Check Box 2159" hidden="1">
              <a:extLst>
                <a:ext uri="{63B3BB69-23CF-44E3-9099-C40C66FF867C}">
                  <a14:compatExt spid="_x0000_s9327"/>
                </a:ext>
                <a:ext uri="{FF2B5EF4-FFF2-40B4-BE49-F238E27FC236}">
                  <a16:creationId xmlns:a16="http://schemas.microsoft.com/office/drawing/2014/main" id="{00000000-0008-0000-0200-00006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8" name="Check Box 2160" hidden="1">
              <a:extLst>
                <a:ext uri="{63B3BB69-23CF-44E3-9099-C40C66FF867C}">
                  <a14:compatExt spid="_x0000_s9328"/>
                </a:ext>
                <a:ext uri="{FF2B5EF4-FFF2-40B4-BE49-F238E27FC236}">
                  <a16:creationId xmlns:a16="http://schemas.microsoft.com/office/drawing/2014/main" id="{00000000-0008-0000-0200-00007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121</xdr:row>
          <xdr:rowOff>12700</xdr:rowOff>
        </xdr:from>
        <xdr:to>
          <xdr:col>4</xdr:col>
          <xdr:colOff>279400</xdr:colOff>
          <xdr:row>121</xdr:row>
          <xdr:rowOff>177800</xdr:rowOff>
        </xdr:to>
        <xdr:sp macro="" textlink="">
          <xdr:nvSpPr>
            <xdr:cNvPr id="9329" name="Check Box 2161" hidden="1">
              <a:extLst>
                <a:ext uri="{63B3BB69-23CF-44E3-9099-C40C66FF867C}">
                  <a14:compatExt spid="_x0000_s9329"/>
                </a:ext>
                <a:ext uri="{FF2B5EF4-FFF2-40B4-BE49-F238E27FC236}">
                  <a16:creationId xmlns:a16="http://schemas.microsoft.com/office/drawing/2014/main" id="{00000000-0008-0000-0200-00007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0" name="Check Box 2162" hidden="1">
              <a:extLst>
                <a:ext uri="{63B3BB69-23CF-44E3-9099-C40C66FF867C}">
                  <a14:compatExt spid="_x0000_s9330"/>
                </a:ext>
                <a:ext uri="{FF2B5EF4-FFF2-40B4-BE49-F238E27FC236}">
                  <a16:creationId xmlns:a16="http://schemas.microsoft.com/office/drawing/2014/main" id="{00000000-0008-0000-0200-00007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1" name="Check Box 2163" hidden="1">
              <a:extLst>
                <a:ext uri="{63B3BB69-23CF-44E3-9099-C40C66FF867C}">
                  <a14:compatExt spid="_x0000_s9331"/>
                </a:ext>
                <a:ext uri="{FF2B5EF4-FFF2-40B4-BE49-F238E27FC236}">
                  <a16:creationId xmlns:a16="http://schemas.microsoft.com/office/drawing/2014/main" id="{00000000-0008-0000-0200-00007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2" name="Check Box 2164" hidden="1">
              <a:extLst>
                <a:ext uri="{63B3BB69-23CF-44E3-9099-C40C66FF867C}">
                  <a14:compatExt spid="_x0000_s9332"/>
                </a:ext>
                <a:ext uri="{FF2B5EF4-FFF2-40B4-BE49-F238E27FC236}">
                  <a16:creationId xmlns:a16="http://schemas.microsoft.com/office/drawing/2014/main" id="{00000000-0008-0000-0200-00007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3" name="Check Box 2165" hidden="1">
              <a:extLst>
                <a:ext uri="{63B3BB69-23CF-44E3-9099-C40C66FF867C}">
                  <a14:compatExt spid="_x0000_s9333"/>
                </a:ext>
                <a:ext uri="{FF2B5EF4-FFF2-40B4-BE49-F238E27FC236}">
                  <a16:creationId xmlns:a16="http://schemas.microsoft.com/office/drawing/2014/main" id="{00000000-0008-0000-0200-00007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4" name="Check Box 2166" hidden="1">
              <a:extLst>
                <a:ext uri="{63B3BB69-23CF-44E3-9099-C40C66FF867C}">
                  <a14:compatExt spid="_x0000_s9334"/>
                </a:ext>
                <a:ext uri="{FF2B5EF4-FFF2-40B4-BE49-F238E27FC236}">
                  <a16:creationId xmlns:a16="http://schemas.microsoft.com/office/drawing/2014/main" id="{00000000-0008-0000-0200-00007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5" name="Check Box 2167" hidden="1">
              <a:extLst>
                <a:ext uri="{63B3BB69-23CF-44E3-9099-C40C66FF867C}">
                  <a14:compatExt spid="_x0000_s9335"/>
                </a:ext>
                <a:ext uri="{FF2B5EF4-FFF2-40B4-BE49-F238E27FC236}">
                  <a16:creationId xmlns:a16="http://schemas.microsoft.com/office/drawing/2014/main" id="{00000000-0008-0000-0200-00007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6" name="Check Box 2168" hidden="1">
              <a:extLst>
                <a:ext uri="{63B3BB69-23CF-44E3-9099-C40C66FF867C}">
                  <a14:compatExt spid="_x0000_s9336"/>
                </a:ext>
                <a:ext uri="{FF2B5EF4-FFF2-40B4-BE49-F238E27FC236}">
                  <a16:creationId xmlns:a16="http://schemas.microsoft.com/office/drawing/2014/main" id="{00000000-0008-0000-0200-00007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7" name="Check Box 2169" hidden="1">
              <a:extLst>
                <a:ext uri="{63B3BB69-23CF-44E3-9099-C40C66FF867C}">
                  <a14:compatExt spid="_x0000_s9337"/>
                </a:ext>
                <a:ext uri="{FF2B5EF4-FFF2-40B4-BE49-F238E27FC236}">
                  <a16:creationId xmlns:a16="http://schemas.microsoft.com/office/drawing/2014/main" id="{00000000-0008-0000-0200-00007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8" name="Check Box 2170" hidden="1">
              <a:extLst>
                <a:ext uri="{63B3BB69-23CF-44E3-9099-C40C66FF867C}">
                  <a14:compatExt spid="_x0000_s9338"/>
                </a:ext>
                <a:ext uri="{FF2B5EF4-FFF2-40B4-BE49-F238E27FC236}">
                  <a16:creationId xmlns:a16="http://schemas.microsoft.com/office/drawing/2014/main" id="{00000000-0008-0000-0200-00007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39" name="Check Box 2171" hidden="1">
              <a:extLst>
                <a:ext uri="{63B3BB69-23CF-44E3-9099-C40C66FF867C}">
                  <a14:compatExt spid="_x0000_s9339"/>
                </a:ext>
                <a:ext uri="{FF2B5EF4-FFF2-40B4-BE49-F238E27FC236}">
                  <a16:creationId xmlns:a16="http://schemas.microsoft.com/office/drawing/2014/main" id="{00000000-0008-0000-0200-00007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0" name="Check Box 2172" hidden="1">
              <a:extLst>
                <a:ext uri="{63B3BB69-23CF-44E3-9099-C40C66FF867C}">
                  <a14:compatExt spid="_x0000_s9340"/>
                </a:ext>
                <a:ext uri="{FF2B5EF4-FFF2-40B4-BE49-F238E27FC236}">
                  <a16:creationId xmlns:a16="http://schemas.microsoft.com/office/drawing/2014/main" id="{00000000-0008-0000-0200-00007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1" name="Check Box 2173" hidden="1">
              <a:extLst>
                <a:ext uri="{63B3BB69-23CF-44E3-9099-C40C66FF867C}">
                  <a14:compatExt spid="_x0000_s9341"/>
                </a:ext>
                <a:ext uri="{FF2B5EF4-FFF2-40B4-BE49-F238E27FC236}">
                  <a16:creationId xmlns:a16="http://schemas.microsoft.com/office/drawing/2014/main" id="{00000000-0008-0000-0200-00007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2" name="Check Box 2174" hidden="1">
              <a:extLst>
                <a:ext uri="{63B3BB69-23CF-44E3-9099-C40C66FF867C}">
                  <a14:compatExt spid="_x0000_s9342"/>
                </a:ext>
                <a:ext uri="{FF2B5EF4-FFF2-40B4-BE49-F238E27FC236}">
                  <a16:creationId xmlns:a16="http://schemas.microsoft.com/office/drawing/2014/main" id="{00000000-0008-0000-0200-00007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3" name="Check Box 2175" hidden="1">
              <a:extLst>
                <a:ext uri="{63B3BB69-23CF-44E3-9099-C40C66FF867C}">
                  <a14:compatExt spid="_x0000_s9343"/>
                </a:ext>
                <a:ext uri="{FF2B5EF4-FFF2-40B4-BE49-F238E27FC236}">
                  <a16:creationId xmlns:a16="http://schemas.microsoft.com/office/drawing/2014/main" id="{00000000-0008-0000-0200-00007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4" name="Check Box 2176" hidden="1">
              <a:extLst>
                <a:ext uri="{63B3BB69-23CF-44E3-9099-C40C66FF867C}">
                  <a14:compatExt spid="_x0000_s9344"/>
                </a:ext>
                <a:ext uri="{FF2B5EF4-FFF2-40B4-BE49-F238E27FC236}">
                  <a16:creationId xmlns:a16="http://schemas.microsoft.com/office/drawing/2014/main" id="{00000000-0008-0000-0200-00008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5" name="Check Box 2177" hidden="1">
              <a:extLst>
                <a:ext uri="{63B3BB69-23CF-44E3-9099-C40C66FF867C}">
                  <a14:compatExt spid="_x0000_s9345"/>
                </a:ext>
                <a:ext uri="{FF2B5EF4-FFF2-40B4-BE49-F238E27FC236}">
                  <a16:creationId xmlns:a16="http://schemas.microsoft.com/office/drawing/2014/main" id="{00000000-0008-0000-0200-00008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6" name="Check Box 2178" hidden="1">
              <a:extLst>
                <a:ext uri="{63B3BB69-23CF-44E3-9099-C40C66FF867C}">
                  <a14:compatExt spid="_x0000_s9346"/>
                </a:ext>
                <a:ext uri="{FF2B5EF4-FFF2-40B4-BE49-F238E27FC236}">
                  <a16:creationId xmlns:a16="http://schemas.microsoft.com/office/drawing/2014/main" id="{00000000-0008-0000-0200-00008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7" name="Check Box 2179" hidden="1">
              <a:extLst>
                <a:ext uri="{63B3BB69-23CF-44E3-9099-C40C66FF867C}">
                  <a14:compatExt spid="_x0000_s9347"/>
                </a:ext>
                <a:ext uri="{FF2B5EF4-FFF2-40B4-BE49-F238E27FC236}">
                  <a16:creationId xmlns:a16="http://schemas.microsoft.com/office/drawing/2014/main" id="{00000000-0008-0000-0200-00008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8" name="Check Box 2180" hidden="1">
              <a:extLst>
                <a:ext uri="{63B3BB69-23CF-44E3-9099-C40C66FF867C}">
                  <a14:compatExt spid="_x0000_s9348"/>
                </a:ext>
                <a:ext uri="{FF2B5EF4-FFF2-40B4-BE49-F238E27FC236}">
                  <a16:creationId xmlns:a16="http://schemas.microsoft.com/office/drawing/2014/main" id="{00000000-0008-0000-0200-00008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49" name="Check Box 2181" hidden="1">
              <a:extLst>
                <a:ext uri="{63B3BB69-23CF-44E3-9099-C40C66FF867C}">
                  <a14:compatExt spid="_x0000_s9349"/>
                </a:ext>
                <a:ext uri="{FF2B5EF4-FFF2-40B4-BE49-F238E27FC236}">
                  <a16:creationId xmlns:a16="http://schemas.microsoft.com/office/drawing/2014/main" id="{00000000-0008-0000-0200-00008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0" name="Check Box 2182" hidden="1">
              <a:extLst>
                <a:ext uri="{63B3BB69-23CF-44E3-9099-C40C66FF867C}">
                  <a14:compatExt spid="_x0000_s9350"/>
                </a:ext>
                <a:ext uri="{FF2B5EF4-FFF2-40B4-BE49-F238E27FC236}">
                  <a16:creationId xmlns:a16="http://schemas.microsoft.com/office/drawing/2014/main" id="{00000000-0008-0000-0200-00008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1" name="Check Box 2183" hidden="1">
              <a:extLst>
                <a:ext uri="{63B3BB69-23CF-44E3-9099-C40C66FF867C}">
                  <a14:compatExt spid="_x0000_s9351"/>
                </a:ext>
                <a:ext uri="{FF2B5EF4-FFF2-40B4-BE49-F238E27FC236}">
                  <a16:creationId xmlns:a16="http://schemas.microsoft.com/office/drawing/2014/main" id="{00000000-0008-0000-0200-00008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2" name="Check Box 2184" hidden="1">
              <a:extLst>
                <a:ext uri="{63B3BB69-23CF-44E3-9099-C40C66FF867C}">
                  <a14:compatExt spid="_x0000_s9352"/>
                </a:ext>
                <a:ext uri="{FF2B5EF4-FFF2-40B4-BE49-F238E27FC236}">
                  <a16:creationId xmlns:a16="http://schemas.microsoft.com/office/drawing/2014/main" id="{00000000-0008-0000-0200-00008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3" name="Check Box 2185" hidden="1">
              <a:extLst>
                <a:ext uri="{63B3BB69-23CF-44E3-9099-C40C66FF867C}">
                  <a14:compatExt spid="_x0000_s9353"/>
                </a:ext>
                <a:ext uri="{FF2B5EF4-FFF2-40B4-BE49-F238E27FC236}">
                  <a16:creationId xmlns:a16="http://schemas.microsoft.com/office/drawing/2014/main" id="{00000000-0008-0000-0200-00008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4" name="Check Box 2186" hidden="1">
              <a:extLst>
                <a:ext uri="{63B3BB69-23CF-44E3-9099-C40C66FF867C}">
                  <a14:compatExt spid="_x0000_s9354"/>
                </a:ext>
                <a:ext uri="{FF2B5EF4-FFF2-40B4-BE49-F238E27FC236}">
                  <a16:creationId xmlns:a16="http://schemas.microsoft.com/office/drawing/2014/main" id="{00000000-0008-0000-0200-00008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5" name="Check Box 2187" hidden="1">
              <a:extLst>
                <a:ext uri="{63B3BB69-23CF-44E3-9099-C40C66FF867C}">
                  <a14:compatExt spid="_x0000_s9355"/>
                </a:ext>
                <a:ext uri="{FF2B5EF4-FFF2-40B4-BE49-F238E27FC236}">
                  <a16:creationId xmlns:a16="http://schemas.microsoft.com/office/drawing/2014/main" id="{00000000-0008-0000-0200-00008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6" name="Check Box 2188" hidden="1">
              <a:extLst>
                <a:ext uri="{63B3BB69-23CF-44E3-9099-C40C66FF867C}">
                  <a14:compatExt spid="_x0000_s9356"/>
                </a:ext>
                <a:ext uri="{FF2B5EF4-FFF2-40B4-BE49-F238E27FC236}">
                  <a16:creationId xmlns:a16="http://schemas.microsoft.com/office/drawing/2014/main" id="{00000000-0008-0000-0200-00008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7" name="Check Box 2189" hidden="1">
              <a:extLst>
                <a:ext uri="{63B3BB69-23CF-44E3-9099-C40C66FF867C}">
                  <a14:compatExt spid="_x0000_s9357"/>
                </a:ext>
                <a:ext uri="{FF2B5EF4-FFF2-40B4-BE49-F238E27FC236}">
                  <a16:creationId xmlns:a16="http://schemas.microsoft.com/office/drawing/2014/main" id="{00000000-0008-0000-0200-00008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8" name="Check Box 2190" hidden="1">
              <a:extLst>
                <a:ext uri="{63B3BB69-23CF-44E3-9099-C40C66FF867C}">
                  <a14:compatExt spid="_x0000_s9358"/>
                </a:ext>
                <a:ext uri="{FF2B5EF4-FFF2-40B4-BE49-F238E27FC236}">
                  <a16:creationId xmlns:a16="http://schemas.microsoft.com/office/drawing/2014/main" id="{00000000-0008-0000-0200-00008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59" name="Check Box 2191" hidden="1">
              <a:extLst>
                <a:ext uri="{63B3BB69-23CF-44E3-9099-C40C66FF867C}">
                  <a14:compatExt spid="_x0000_s9359"/>
                </a:ext>
                <a:ext uri="{FF2B5EF4-FFF2-40B4-BE49-F238E27FC236}">
                  <a16:creationId xmlns:a16="http://schemas.microsoft.com/office/drawing/2014/main" id="{00000000-0008-0000-0200-00008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0" name="Check Box 2192" hidden="1">
              <a:extLst>
                <a:ext uri="{63B3BB69-23CF-44E3-9099-C40C66FF867C}">
                  <a14:compatExt spid="_x0000_s9360"/>
                </a:ext>
                <a:ext uri="{FF2B5EF4-FFF2-40B4-BE49-F238E27FC236}">
                  <a16:creationId xmlns:a16="http://schemas.microsoft.com/office/drawing/2014/main" id="{00000000-0008-0000-0200-00009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1" name="Check Box 2193" hidden="1">
              <a:extLst>
                <a:ext uri="{63B3BB69-23CF-44E3-9099-C40C66FF867C}">
                  <a14:compatExt spid="_x0000_s9361"/>
                </a:ext>
                <a:ext uri="{FF2B5EF4-FFF2-40B4-BE49-F238E27FC236}">
                  <a16:creationId xmlns:a16="http://schemas.microsoft.com/office/drawing/2014/main" id="{00000000-0008-0000-0200-00009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2" name="Check Box 2194" hidden="1">
              <a:extLst>
                <a:ext uri="{63B3BB69-23CF-44E3-9099-C40C66FF867C}">
                  <a14:compatExt spid="_x0000_s9362"/>
                </a:ext>
                <a:ext uri="{FF2B5EF4-FFF2-40B4-BE49-F238E27FC236}">
                  <a16:creationId xmlns:a16="http://schemas.microsoft.com/office/drawing/2014/main" id="{00000000-0008-0000-0200-00009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3" name="Check Box 2195" hidden="1">
              <a:extLst>
                <a:ext uri="{63B3BB69-23CF-44E3-9099-C40C66FF867C}">
                  <a14:compatExt spid="_x0000_s9363"/>
                </a:ext>
                <a:ext uri="{FF2B5EF4-FFF2-40B4-BE49-F238E27FC236}">
                  <a16:creationId xmlns:a16="http://schemas.microsoft.com/office/drawing/2014/main" id="{00000000-0008-0000-0200-00009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4" name="Check Box 2196" hidden="1">
              <a:extLst>
                <a:ext uri="{63B3BB69-23CF-44E3-9099-C40C66FF867C}">
                  <a14:compatExt spid="_x0000_s9364"/>
                </a:ext>
                <a:ext uri="{FF2B5EF4-FFF2-40B4-BE49-F238E27FC236}">
                  <a16:creationId xmlns:a16="http://schemas.microsoft.com/office/drawing/2014/main" id="{00000000-0008-0000-0200-00009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5" name="Check Box 2197" hidden="1">
              <a:extLst>
                <a:ext uri="{63B3BB69-23CF-44E3-9099-C40C66FF867C}">
                  <a14:compatExt spid="_x0000_s9365"/>
                </a:ext>
                <a:ext uri="{FF2B5EF4-FFF2-40B4-BE49-F238E27FC236}">
                  <a16:creationId xmlns:a16="http://schemas.microsoft.com/office/drawing/2014/main" id="{00000000-0008-0000-0200-00009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6" name="Check Box 2198" hidden="1">
              <a:extLst>
                <a:ext uri="{63B3BB69-23CF-44E3-9099-C40C66FF867C}">
                  <a14:compatExt spid="_x0000_s9366"/>
                </a:ext>
                <a:ext uri="{FF2B5EF4-FFF2-40B4-BE49-F238E27FC236}">
                  <a16:creationId xmlns:a16="http://schemas.microsoft.com/office/drawing/2014/main" id="{00000000-0008-0000-0200-00009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7" name="Check Box 2199" hidden="1">
              <a:extLst>
                <a:ext uri="{63B3BB69-23CF-44E3-9099-C40C66FF867C}">
                  <a14:compatExt spid="_x0000_s9367"/>
                </a:ext>
                <a:ext uri="{FF2B5EF4-FFF2-40B4-BE49-F238E27FC236}">
                  <a16:creationId xmlns:a16="http://schemas.microsoft.com/office/drawing/2014/main" id="{00000000-0008-0000-0200-00009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8" name="Check Box 2200" hidden="1">
              <a:extLst>
                <a:ext uri="{63B3BB69-23CF-44E3-9099-C40C66FF867C}">
                  <a14:compatExt spid="_x0000_s9368"/>
                </a:ext>
                <a:ext uri="{FF2B5EF4-FFF2-40B4-BE49-F238E27FC236}">
                  <a16:creationId xmlns:a16="http://schemas.microsoft.com/office/drawing/2014/main" id="{00000000-0008-0000-0200-00009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69" name="Check Box 2201" hidden="1">
              <a:extLst>
                <a:ext uri="{63B3BB69-23CF-44E3-9099-C40C66FF867C}">
                  <a14:compatExt spid="_x0000_s9369"/>
                </a:ext>
                <a:ext uri="{FF2B5EF4-FFF2-40B4-BE49-F238E27FC236}">
                  <a16:creationId xmlns:a16="http://schemas.microsoft.com/office/drawing/2014/main" id="{00000000-0008-0000-0200-00009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70" name="Check Box 2202" hidden="1">
              <a:extLst>
                <a:ext uri="{63B3BB69-23CF-44E3-9099-C40C66FF867C}">
                  <a14:compatExt spid="_x0000_s9370"/>
                </a:ext>
                <a:ext uri="{FF2B5EF4-FFF2-40B4-BE49-F238E27FC236}">
                  <a16:creationId xmlns:a16="http://schemas.microsoft.com/office/drawing/2014/main" id="{00000000-0008-0000-0200-00009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71" name="Check Box 2203" hidden="1">
              <a:extLst>
                <a:ext uri="{63B3BB69-23CF-44E3-9099-C40C66FF867C}">
                  <a14:compatExt spid="_x0000_s9371"/>
                </a:ext>
                <a:ext uri="{FF2B5EF4-FFF2-40B4-BE49-F238E27FC236}">
                  <a16:creationId xmlns:a16="http://schemas.microsoft.com/office/drawing/2014/main" id="{00000000-0008-0000-0200-00009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72" name="Check Box 2204" hidden="1">
              <a:extLst>
                <a:ext uri="{63B3BB69-23CF-44E3-9099-C40C66FF867C}">
                  <a14:compatExt spid="_x0000_s9372"/>
                </a:ext>
                <a:ext uri="{FF2B5EF4-FFF2-40B4-BE49-F238E27FC236}">
                  <a16:creationId xmlns:a16="http://schemas.microsoft.com/office/drawing/2014/main" id="{00000000-0008-0000-0200-00009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73" name="Check Box 2205" hidden="1">
              <a:extLst>
                <a:ext uri="{63B3BB69-23CF-44E3-9099-C40C66FF867C}">
                  <a14:compatExt spid="_x0000_s9373"/>
                </a:ext>
                <a:ext uri="{FF2B5EF4-FFF2-40B4-BE49-F238E27FC236}">
                  <a16:creationId xmlns:a16="http://schemas.microsoft.com/office/drawing/2014/main" id="{00000000-0008-0000-0200-00009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122</xdr:row>
          <xdr:rowOff>12700</xdr:rowOff>
        </xdr:from>
        <xdr:to>
          <xdr:col>4</xdr:col>
          <xdr:colOff>279400</xdr:colOff>
          <xdr:row>122</xdr:row>
          <xdr:rowOff>177800</xdr:rowOff>
        </xdr:to>
        <xdr:sp macro="" textlink="">
          <xdr:nvSpPr>
            <xdr:cNvPr id="9374" name="Check Box 2206" hidden="1">
              <a:extLst>
                <a:ext uri="{63B3BB69-23CF-44E3-9099-C40C66FF867C}">
                  <a14:compatExt spid="_x0000_s9374"/>
                </a:ext>
                <a:ext uri="{FF2B5EF4-FFF2-40B4-BE49-F238E27FC236}">
                  <a16:creationId xmlns:a16="http://schemas.microsoft.com/office/drawing/2014/main" id="{00000000-0008-0000-0200-00009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75" name="Check Box 2207" hidden="1">
              <a:extLst>
                <a:ext uri="{63B3BB69-23CF-44E3-9099-C40C66FF867C}">
                  <a14:compatExt spid="_x0000_s9375"/>
                </a:ext>
                <a:ext uri="{FF2B5EF4-FFF2-40B4-BE49-F238E27FC236}">
                  <a16:creationId xmlns:a16="http://schemas.microsoft.com/office/drawing/2014/main" id="{00000000-0008-0000-0200-00009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76" name="Check Box 2208" hidden="1">
              <a:extLst>
                <a:ext uri="{63B3BB69-23CF-44E3-9099-C40C66FF867C}">
                  <a14:compatExt spid="_x0000_s9376"/>
                </a:ext>
                <a:ext uri="{FF2B5EF4-FFF2-40B4-BE49-F238E27FC236}">
                  <a16:creationId xmlns:a16="http://schemas.microsoft.com/office/drawing/2014/main" id="{00000000-0008-0000-0200-0000A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77" name="Check Box 2209" hidden="1">
              <a:extLst>
                <a:ext uri="{63B3BB69-23CF-44E3-9099-C40C66FF867C}">
                  <a14:compatExt spid="_x0000_s9377"/>
                </a:ext>
                <a:ext uri="{FF2B5EF4-FFF2-40B4-BE49-F238E27FC236}">
                  <a16:creationId xmlns:a16="http://schemas.microsoft.com/office/drawing/2014/main" id="{00000000-0008-0000-0200-0000A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78" name="Check Box 2210" hidden="1">
              <a:extLst>
                <a:ext uri="{63B3BB69-23CF-44E3-9099-C40C66FF867C}">
                  <a14:compatExt spid="_x0000_s9378"/>
                </a:ext>
                <a:ext uri="{FF2B5EF4-FFF2-40B4-BE49-F238E27FC236}">
                  <a16:creationId xmlns:a16="http://schemas.microsoft.com/office/drawing/2014/main" id="{00000000-0008-0000-0200-0000A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79" name="Check Box 2211" hidden="1">
              <a:extLst>
                <a:ext uri="{63B3BB69-23CF-44E3-9099-C40C66FF867C}">
                  <a14:compatExt spid="_x0000_s9379"/>
                </a:ext>
                <a:ext uri="{FF2B5EF4-FFF2-40B4-BE49-F238E27FC236}">
                  <a16:creationId xmlns:a16="http://schemas.microsoft.com/office/drawing/2014/main" id="{00000000-0008-0000-0200-0000A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0" name="Check Box 2212" hidden="1">
              <a:extLst>
                <a:ext uri="{63B3BB69-23CF-44E3-9099-C40C66FF867C}">
                  <a14:compatExt spid="_x0000_s9380"/>
                </a:ext>
                <a:ext uri="{FF2B5EF4-FFF2-40B4-BE49-F238E27FC236}">
                  <a16:creationId xmlns:a16="http://schemas.microsoft.com/office/drawing/2014/main" id="{00000000-0008-0000-0200-0000A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1" name="Check Box 2213" hidden="1">
              <a:extLst>
                <a:ext uri="{63B3BB69-23CF-44E3-9099-C40C66FF867C}">
                  <a14:compatExt spid="_x0000_s9381"/>
                </a:ext>
                <a:ext uri="{FF2B5EF4-FFF2-40B4-BE49-F238E27FC236}">
                  <a16:creationId xmlns:a16="http://schemas.microsoft.com/office/drawing/2014/main" id="{00000000-0008-0000-0200-0000A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2" name="Check Box 2214" hidden="1">
              <a:extLst>
                <a:ext uri="{63B3BB69-23CF-44E3-9099-C40C66FF867C}">
                  <a14:compatExt spid="_x0000_s9382"/>
                </a:ext>
                <a:ext uri="{FF2B5EF4-FFF2-40B4-BE49-F238E27FC236}">
                  <a16:creationId xmlns:a16="http://schemas.microsoft.com/office/drawing/2014/main" id="{00000000-0008-0000-0200-0000A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3" name="Check Box 2215" hidden="1">
              <a:extLst>
                <a:ext uri="{63B3BB69-23CF-44E3-9099-C40C66FF867C}">
                  <a14:compatExt spid="_x0000_s9383"/>
                </a:ext>
                <a:ext uri="{FF2B5EF4-FFF2-40B4-BE49-F238E27FC236}">
                  <a16:creationId xmlns:a16="http://schemas.microsoft.com/office/drawing/2014/main" id="{00000000-0008-0000-0200-0000A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4" name="Check Box 2216" hidden="1">
              <a:extLst>
                <a:ext uri="{63B3BB69-23CF-44E3-9099-C40C66FF867C}">
                  <a14:compatExt spid="_x0000_s9384"/>
                </a:ext>
                <a:ext uri="{FF2B5EF4-FFF2-40B4-BE49-F238E27FC236}">
                  <a16:creationId xmlns:a16="http://schemas.microsoft.com/office/drawing/2014/main" id="{00000000-0008-0000-0200-0000A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5" name="Check Box 2217" hidden="1">
              <a:extLst>
                <a:ext uri="{63B3BB69-23CF-44E3-9099-C40C66FF867C}">
                  <a14:compatExt spid="_x0000_s9385"/>
                </a:ext>
                <a:ext uri="{FF2B5EF4-FFF2-40B4-BE49-F238E27FC236}">
                  <a16:creationId xmlns:a16="http://schemas.microsoft.com/office/drawing/2014/main" id="{00000000-0008-0000-0200-0000A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6" name="Check Box 2218" hidden="1">
              <a:extLst>
                <a:ext uri="{63B3BB69-23CF-44E3-9099-C40C66FF867C}">
                  <a14:compatExt spid="_x0000_s9386"/>
                </a:ext>
                <a:ext uri="{FF2B5EF4-FFF2-40B4-BE49-F238E27FC236}">
                  <a16:creationId xmlns:a16="http://schemas.microsoft.com/office/drawing/2014/main" id="{00000000-0008-0000-0200-0000A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7" name="Check Box 2219" hidden="1">
              <a:extLst>
                <a:ext uri="{63B3BB69-23CF-44E3-9099-C40C66FF867C}">
                  <a14:compatExt spid="_x0000_s9387"/>
                </a:ext>
                <a:ext uri="{FF2B5EF4-FFF2-40B4-BE49-F238E27FC236}">
                  <a16:creationId xmlns:a16="http://schemas.microsoft.com/office/drawing/2014/main" id="{00000000-0008-0000-0200-0000A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8" name="Check Box 2220" hidden="1">
              <a:extLst>
                <a:ext uri="{63B3BB69-23CF-44E3-9099-C40C66FF867C}">
                  <a14:compatExt spid="_x0000_s9388"/>
                </a:ext>
                <a:ext uri="{FF2B5EF4-FFF2-40B4-BE49-F238E27FC236}">
                  <a16:creationId xmlns:a16="http://schemas.microsoft.com/office/drawing/2014/main" id="{00000000-0008-0000-0200-0000A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89" name="Check Box 2221" hidden="1">
              <a:extLst>
                <a:ext uri="{63B3BB69-23CF-44E3-9099-C40C66FF867C}">
                  <a14:compatExt spid="_x0000_s9389"/>
                </a:ext>
                <a:ext uri="{FF2B5EF4-FFF2-40B4-BE49-F238E27FC236}">
                  <a16:creationId xmlns:a16="http://schemas.microsoft.com/office/drawing/2014/main" id="{00000000-0008-0000-0200-0000A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0" name="Check Box 2222" hidden="1">
              <a:extLst>
                <a:ext uri="{63B3BB69-23CF-44E3-9099-C40C66FF867C}">
                  <a14:compatExt spid="_x0000_s9390"/>
                </a:ext>
                <a:ext uri="{FF2B5EF4-FFF2-40B4-BE49-F238E27FC236}">
                  <a16:creationId xmlns:a16="http://schemas.microsoft.com/office/drawing/2014/main" id="{00000000-0008-0000-0200-0000A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1" name="Check Box 2223" hidden="1">
              <a:extLst>
                <a:ext uri="{63B3BB69-23CF-44E3-9099-C40C66FF867C}">
                  <a14:compatExt spid="_x0000_s9391"/>
                </a:ext>
                <a:ext uri="{FF2B5EF4-FFF2-40B4-BE49-F238E27FC236}">
                  <a16:creationId xmlns:a16="http://schemas.microsoft.com/office/drawing/2014/main" id="{00000000-0008-0000-0200-0000A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2" name="Check Box 2224" hidden="1">
              <a:extLst>
                <a:ext uri="{63B3BB69-23CF-44E3-9099-C40C66FF867C}">
                  <a14:compatExt spid="_x0000_s9392"/>
                </a:ext>
                <a:ext uri="{FF2B5EF4-FFF2-40B4-BE49-F238E27FC236}">
                  <a16:creationId xmlns:a16="http://schemas.microsoft.com/office/drawing/2014/main" id="{00000000-0008-0000-0200-0000B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3" name="Check Box 2225" hidden="1">
              <a:extLst>
                <a:ext uri="{63B3BB69-23CF-44E3-9099-C40C66FF867C}">
                  <a14:compatExt spid="_x0000_s9393"/>
                </a:ext>
                <a:ext uri="{FF2B5EF4-FFF2-40B4-BE49-F238E27FC236}">
                  <a16:creationId xmlns:a16="http://schemas.microsoft.com/office/drawing/2014/main" id="{00000000-0008-0000-0200-0000B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4" name="Check Box 2226" hidden="1">
              <a:extLst>
                <a:ext uri="{63B3BB69-23CF-44E3-9099-C40C66FF867C}">
                  <a14:compatExt spid="_x0000_s9394"/>
                </a:ext>
                <a:ext uri="{FF2B5EF4-FFF2-40B4-BE49-F238E27FC236}">
                  <a16:creationId xmlns:a16="http://schemas.microsoft.com/office/drawing/2014/main" id="{00000000-0008-0000-0200-0000B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5" name="Check Box 2227" hidden="1">
              <a:extLst>
                <a:ext uri="{63B3BB69-23CF-44E3-9099-C40C66FF867C}">
                  <a14:compatExt spid="_x0000_s9395"/>
                </a:ext>
                <a:ext uri="{FF2B5EF4-FFF2-40B4-BE49-F238E27FC236}">
                  <a16:creationId xmlns:a16="http://schemas.microsoft.com/office/drawing/2014/main" id="{00000000-0008-0000-0200-0000B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6" name="Check Box 2228" hidden="1">
              <a:extLst>
                <a:ext uri="{63B3BB69-23CF-44E3-9099-C40C66FF867C}">
                  <a14:compatExt spid="_x0000_s9396"/>
                </a:ext>
                <a:ext uri="{FF2B5EF4-FFF2-40B4-BE49-F238E27FC236}">
                  <a16:creationId xmlns:a16="http://schemas.microsoft.com/office/drawing/2014/main" id="{00000000-0008-0000-0200-0000B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7" name="Check Box 2229" hidden="1">
              <a:extLst>
                <a:ext uri="{63B3BB69-23CF-44E3-9099-C40C66FF867C}">
                  <a14:compatExt spid="_x0000_s9397"/>
                </a:ext>
                <a:ext uri="{FF2B5EF4-FFF2-40B4-BE49-F238E27FC236}">
                  <a16:creationId xmlns:a16="http://schemas.microsoft.com/office/drawing/2014/main" id="{00000000-0008-0000-0200-0000B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8" name="Check Box 2230" hidden="1">
              <a:extLst>
                <a:ext uri="{63B3BB69-23CF-44E3-9099-C40C66FF867C}">
                  <a14:compatExt spid="_x0000_s9398"/>
                </a:ext>
                <a:ext uri="{FF2B5EF4-FFF2-40B4-BE49-F238E27FC236}">
                  <a16:creationId xmlns:a16="http://schemas.microsoft.com/office/drawing/2014/main" id="{00000000-0008-0000-0200-0000B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399" name="Check Box 2231" hidden="1">
              <a:extLst>
                <a:ext uri="{63B3BB69-23CF-44E3-9099-C40C66FF867C}">
                  <a14:compatExt spid="_x0000_s9399"/>
                </a:ext>
                <a:ext uri="{FF2B5EF4-FFF2-40B4-BE49-F238E27FC236}">
                  <a16:creationId xmlns:a16="http://schemas.microsoft.com/office/drawing/2014/main" id="{00000000-0008-0000-0200-0000B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0" name="Check Box 2232" hidden="1">
              <a:extLst>
                <a:ext uri="{63B3BB69-23CF-44E3-9099-C40C66FF867C}">
                  <a14:compatExt spid="_x0000_s9400"/>
                </a:ext>
                <a:ext uri="{FF2B5EF4-FFF2-40B4-BE49-F238E27FC236}">
                  <a16:creationId xmlns:a16="http://schemas.microsoft.com/office/drawing/2014/main" id="{00000000-0008-0000-0200-0000B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1" name="Check Box 2233" hidden="1">
              <a:extLst>
                <a:ext uri="{63B3BB69-23CF-44E3-9099-C40C66FF867C}">
                  <a14:compatExt spid="_x0000_s9401"/>
                </a:ext>
                <a:ext uri="{FF2B5EF4-FFF2-40B4-BE49-F238E27FC236}">
                  <a16:creationId xmlns:a16="http://schemas.microsoft.com/office/drawing/2014/main" id="{00000000-0008-0000-0200-0000B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2" name="Check Box 2234" hidden="1">
              <a:extLst>
                <a:ext uri="{63B3BB69-23CF-44E3-9099-C40C66FF867C}">
                  <a14:compatExt spid="_x0000_s9402"/>
                </a:ext>
                <a:ext uri="{FF2B5EF4-FFF2-40B4-BE49-F238E27FC236}">
                  <a16:creationId xmlns:a16="http://schemas.microsoft.com/office/drawing/2014/main" id="{00000000-0008-0000-0200-0000B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3" name="Check Box 2235" hidden="1">
              <a:extLst>
                <a:ext uri="{63B3BB69-23CF-44E3-9099-C40C66FF867C}">
                  <a14:compatExt spid="_x0000_s9403"/>
                </a:ext>
                <a:ext uri="{FF2B5EF4-FFF2-40B4-BE49-F238E27FC236}">
                  <a16:creationId xmlns:a16="http://schemas.microsoft.com/office/drawing/2014/main" id="{00000000-0008-0000-0200-0000B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4" name="Check Box 2236" hidden="1">
              <a:extLst>
                <a:ext uri="{63B3BB69-23CF-44E3-9099-C40C66FF867C}">
                  <a14:compatExt spid="_x0000_s9404"/>
                </a:ext>
                <a:ext uri="{FF2B5EF4-FFF2-40B4-BE49-F238E27FC236}">
                  <a16:creationId xmlns:a16="http://schemas.microsoft.com/office/drawing/2014/main" id="{00000000-0008-0000-0200-0000B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5" name="Check Box 2237" hidden="1">
              <a:extLst>
                <a:ext uri="{63B3BB69-23CF-44E3-9099-C40C66FF867C}">
                  <a14:compatExt spid="_x0000_s9405"/>
                </a:ext>
                <a:ext uri="{FF2B5EF4-FFF2-40B4-BE49-F238E27FC236}">
                  <a16:creationId xmlns:a16="http://schemas.microsoft.com/office/drawing/2014/main" id="{00000000-0008-0000-0200-0000B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6" name="Check Box 2238" hidden="1">
              <a:extLst>
                <a:ext uri="{63B3BB69-23CF-44E3-9099-C40C66FF867C}">
                  <a14:compatExt spid="_x0000_s9406"/>
                </a:ext>
                <a:ext uri="{FF2B5EF4-FFF2-40B4-BE49-F238E27FC236}">
                  <a16:creationId xmlns:a16="http://schemas.microsoft.com/office/drawing/2014/main" id="{00000000-0008-0000-0200-0000B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7" name="Check Box 2239" hidden="1">
              <a:extLst>
                <a:ext uri="{63B3BB69-23CF-44E3-9099-C40C66FF867C}">
                  <a14:compatExt spid="_x0000_s9407"/>
                </a:ext>
                <a:ext uri="{FF2B5EF4-FFF2-40B4-BE49-F238E27FC236}">
                  <a16:creationId xmlns:a16="http://schemas.microsoft.com/office/drawing/2014/main" id="{00000000-0008-0000-0200-0000B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8" name="Check Box 2240" hidden="1">
              <a:extLst>
                <a:ext uri="{63B3BB69-23CF-44E3-9099-C40C66FF867C}">
                  <a14:compatExt spid="_x0000_s9408"/>
                </a:ext>
                <a:ext uri="{FF2B5EF4-FFF2-40B4-BE49-F238E27FC236}">
                  <a16:creationId xmlns:a16="http://schemas.microsoft.com/office/drawing/2014/main" id="{00000000-0008-0000-0200-0000C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09" name="Check Box 2241" hidden="1">
              <a:extLst>
                <a:ext uri="{63B3BB69-23CF-44E3-9099-C40C66FF867C}">
                  <a14:compatExt spid="_x0000_s9409"/>
                </a:ext>
                <a:ext uri="{FF2B5EF4-FFF2-40B4-BE49-F238E27FC236}">
                  <a16:creationId xmlns:a16="http://schemas.microsoft.com/office/drawing/2014/main" id="{00000000-0008-0000-0200-0000C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0" name="Check Box 2242" hidden="1">
              <a:extLst>
                <a:ext uri="{63B3BB69-23CF-44E3-9099-C40C66FF867C}">
                  <a14:compatExt spid="_x0000_s9410"/>
                </a:ext>
                <a:ext uri="{FF2B5EF4-FFF2-40B4-BE49-F238E27FC236}">
                  <a16:creationId xmlns:a16="http://schemas.microsoft.com/office/drawing/2014/main" id="{00000000-0008-0000-0200-0000C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1" name="Check Box 2243" hidden="1">
              <a:extLst>
                <a:ext uri="{63B3BB69-23CF-44E3-9099-C40C66FF867C}">
                  <a14:compatExt spid="_x0000_s9411"/>
                </a:ext>
                <a:ext uri="{FF2B5EF4-FFF2-40B4-BE49-F238E27FC236}">
                  <a16:creationId xmlns:a16="http://schemas.microsoft.com/office/drawing/2014/main" id="{00000000-0008-0000-0200-0000C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2" name="Check Box 2244" hidden="1">
              <a:extLst>
                <a:ext uri="{63B3BB69-23CF-44E3-9099-C40C66FF867C}">
                  <a14:compatExt spid="_x0000_s9412"/>
                </a:ext>
                <a:ext uri="{FF2B5EF4-FFF2-40B4-BE49-F238E27FC236}">
                  <a16:creationId xmlns:a16="http://schemas.microsoft.com/office/drawing/2014/main" id="{00000000-0008-0000-0200-0000C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3" name="Check Box 2245" hidden="1">
              <a:extLst>
                <a:ext uri="{63B3BB69-23CF-44E3-9099-C40C66FF867C}">
                  <a14:compatExt spid="_x0000_s9413"/>
                </a:ext>
                <a:ext uri="{FF2B5EF4-FFF2-40B4-BE49-F238E27FC236}">
                  <a16:creationId xmlns:a16="http://schemas.microsoft.com/office/drawing/2014/main" id="{00000000-0008-0000-0200-0000C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4" name="Check Box 2246" hidden="1">
              <a:extLst>
                <a:ext uri="{63B3BB69-23CF-44E3-9099-C40C66FF867C}">
                  <a14:compatExt spid="_x0000_s9414"/>
                </a:ext>
                <a:ext uri="{FF2B5EF4-FFF2-40B4-BE49-F238E27FC236}">
                  <a16:creationId xmlns:a16="http://schemas.microsoft.com/office/drawing/2014/main" id="{00000000-0008-0000-0200-0000C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5" name="Check Box 2247" hidden="1">
              <a:extLst>
                <a:ext uri="{63B3BB69-23CF-44E3-9099-C40C66FF867C}">
                  <a14:compatExt spid="_x0000_s9415"/>
                </a:ext>
                <a:ext uri="{FF2B5EF4-FFF2-40B4-BE49-F238E27FC236}">
                  <a16:creationId xmlns:a16="http://schemas.microsoft.com/office/drawing/2014/main" id="{00000000-0008-0000-0200-0000C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6" name="Check Box 2248" hidden="1">
              <a:extLst>
                <a:ext uri="{63B3BB69-23CF-44E3-9099-C40C66FF867C}">
                  <a14:compatExt spid="_x0000_s9416"/>
                </a:ext>
                <a:ext uri="{FF2B5EF4-FFF2-40B4-BE49-F238E27FC236}">
                  <a16:creationId xmlns:a16="http://schemas.microsoft.com/office/drawing/2014/main" id="{00000000-0008-0000-0200-0000C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7" name="Check Box 2249" hidden="1">
              <a:extLst>
                <a:ext uri="{63B3BB69-23CF-44E3-9099-C40C66FF867C}">
                  <a14:compatExt spid="_x0000_s9417"/>
                </a:ext>
                <a:ext uri="{FF2B5EF4-FFF2-40B4-BE49-F238E27FC236}">
                  <a16:creationId xmlns:a16="http://schemas.microsoft.com/office/drawing/2014/main" id="{00000000-0008-0000-0200-0000C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8" name="Check Box 2250" hidden="1">
              <a:extLst>
                <a:ext uri="{63B3BB69-23CF-44E3-9099-C40C66FF867C}">
                  <a14:compatExt spid="_x0000_s9418"/>
                </a:ext>
                <a:ext uri="{FF2B5EF4-FFF2-40B4-BE49-F238E27FC236}">
                  <a16:creationId xmlns:a16="http://schemas.microsoft.com/office/drawing/2014/main" id="{00000000-0008-0000-0200-0000C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123</xdr:row>
          <xdr:rowOff>12700</xdr:rowOff>
        </xdr:from>
        <xdr:to>
          <xdr:col>4</xdr:col>
          <xdr:colOff>279400</xdr:colOff>
          <xdr:row>123</xdr:row>
          <xdr:rowOff>177800</xdr:rowOff>
        </xdr:to>
        <xdr:sp macro="" textlink="">
          <xdr:nvSpPr>
            <xdr:cNvPr id="9419" name="Check Box 2251" hidden="1">
              <a:extLst>
                <a:ext uri="{63B3BB69-23CF-44E3-9099-C40C66FF867C}">
                  <a14:compatExt spid="_x0000_s9419"/>
                </a:ext>
                <a:ext uri="{FF2B5EF4-FFF2-40B4-BE49-F238E27FC236}">
                  <a16:creationId xmlns:a16="http://schemas.microsoft.com/office/drawing/2014/main" id="{00000000-0008-0000-0200-0000C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0" name="Check Box 2252" hidden="1">
              <a:extLst>
                <a:ext uri="{63B3BB69-23CF-44E3-9099-C40C66FF867C}">
                  <a14:compatExt spid="_x0000_s9420"/>
                </a:ext>
                <a:ext uri="{FF2B5EF4-FFF2-40B4-BE49-F238E27FC236}">
                  <a16:creationId xmlns:a16="http://schemas.microsoft.com/office/drawing/2014/main" id="{00000000-0008-0000-0200-0000C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1" name="Check Box 2253" hidden="1">
              <a:extLst>
                <a:ext uri="{63B3BB69-23CF-44E3-9099-C40C66FF867C}">
                  <a14:compatExt spid="_x0000_s9421"/>
                </a:ext>
                <a:ext uri="{FF2B5EF4-FFF2-40B4-BE49-F238E27FC236}">
                  <a16:creationId xmlns:a16="http://schemas.microsoft.com/office/drawing/2014/main" id="{00000000-0008-0000-0200-0000C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2" name="Check Box 2254" hidden="1">
              <a:extLst>
                <a:ext uri="{63B3BB69-23CF-44E3-9099-C40C66FF867C}">
                  <a14:compatExt spid="_x0000_s9422"/>
                </a:ext>
                <a:ext uri="{FF2B5EF4-FFF2-40B4-BE49-F238E27FC236}">
                  <a16:creationId xmlns:a16="http://schemas.microsoft.com/office/drawing/2014/main" id="{00000000-0008-0000-0200-0000C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3" name="Check Box 2255" hidden="1">
              <a:extLst>
                <a:ext uri="{63B3BB69-23CF-44E3-9099-C40C66FF867C}">
                  <a14:compatExt spid="_x0000_s9423"/>
                </a:ext>
                <a:ext uri="{FF2B5EF4-FFF2-40B4-BE49-F238E27FC236}">
                  <a16:creationId xmlns:a16="http://schemas.microsoft.com/office/drawing/2014/main" id="{00000000-0008-0000-0200-0000C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4" name="Check Box 2256" hidden="1">
              <a:extLst>
                <a:ext uri="{63B3BB69-23CF-44E3-9099-C40C66FF867C}">
                  <a14:compatExt spid="_x0000_s9424"/>
                </a:ext>
                <a:ext uri="{FF2B5EF4-FFF2-40B4-BE49-F238E27FC236}">
                  <a16:creationId xmlns:a16="http://schemas.microsoft.com/office/drawing/2014/main" id="{00000000-0008-0000-0200-0000D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5" name="Check Box 2257" hidden="1">
              <a:extLst>
                <a:ext uri="{63B3BB69-23CF-44E3-9099-C40C66FF867C}">
                  <a14:compatExt spid="_x0000_s9425"/>
                </a:ext>
                <a:ext uri="{FF2B5EF4-FFF2-40B4-BE49-F238E27FC236}">
                  <a16:creationId xmlns:a16="http://schemas.microsoft.com/office/drawing/2014/main" id="{00000000-0008-0000-0200-0000D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6" name="Check Box 2258" hidden="1">
              <a:extLst>
                <a:ext uri="{63B3BB69-23CF-44E3-9099-C40C66FF867C}">
                  <a14:compatExt spid="_x0000_s9426"/>
                </a:ext>
                <a:ext uri="{FF2B5EF4-FFF2-40B4-BE49-F238E27FC236}">
                  <a16:creationId xmlns:a16="http://schemas.microsoft.com/office/drawing/2014/main" id="{00000000-0008-0000-0200-0000D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7" name="Check Box 2259" hidden="1">
              <a:extLst>
                <a:ext uri="{63B3BB69-23CF-44E3-9099-C40C66FF867C}">
                  <a14:compatExt spid="_x0000_s9427"/>
                </a:ext>
                <a:ext uri="{FF2B5EF4-FFF2-40B4-BE49-F238E27FC236}">
                  <a16:creationId xmlns:a16="http://schemas.microsoft.com/office/drawing/2014/main" id="{00000000-0008-0000-0200-0000D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8" name="Check Box 2260" hidden="1">
              <a:extLst>
                <a:ext uri="{63B3BB69-23CF-44E3-9099-C40C66FF867C}">
                  <a14:compatExt spid="_x0000_s9428"/>
                </a:ext>
                <a:ext uri="{FF2B5EF4-FFF2-40B4-BE49-F238E27FC236}">
                  <a16:creationId xmlns:a16="http://schemas.microsoft.com/office/drawing/2014/main" id="{00000000-0008-0000-0200-0000D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29" name="Check Box 2261" hidden="1">
              <a:extLst>
                <a:ext uri="{63B3BB69-23CF-44E3-9099-C40C66FF867C}">
                  <a14:compatExt spid="_x0000_s9429"/>
                </a:ext>
                <a:ext uri="{FF2B5EF4-FFF2-40B4-BE49-F238E27FC236}">
                  <a16:creationId xmlns:a16="http://schemas.microsoft.com/office/drawing/2014/main" id="{00000000-0008-0000-0200-0000D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0" name="Check Box 2262" hidden="1">
              <a:extLst>
                <a:ext uri="{63B3BB69-23CF-44E3-9099-C40C66FF867C}">
                  <a14:compatExt spid="_x0000_s9430"/>
                </a:ext>
                <a:ext uri="{FF2B5EF4-FFF2-40B4-BE49-F238E27FC236}">
                  <a16:creationId xmlns:a16="http://schemas.microsoft.com/office/drawing/2014/main" id="{00000000-0008-0000-0200-0000D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1" name="Check Box 2263" hidden="1">
              <a:extLst>
                <a:ext uri="{63B3BB69-23CF-44E3-9099-C40C66FF867C}">
                  <a14:compatExt spid="_x0000_s9431"/>
                </a:ext>
                <a:ext uri="{FF2B5EF4-FFF2-40B4-BE49-F238E27FC236}">
                  <a16:creationId xmlns:a16="http://schemas.microsoft.com/office/drawing/2014/main" id="{00000000-0008-0000-0200-0000D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2" name="Check Box 2264" hidden="1">
              <a:extLst>
                <a:ext uri="{63B3BB69-23CF-44E3-9099-C40C66FF867C}">
                  <a14:compatExt spid="_x0000_s9432"/>
                </a:ext>
                <a:ext uri="{FF2B5EF4-FFF2-40B4-BE49-F238E27FC236}">
                  <a16:creationId xmlns:a16="http://schemas.microsoft.com/office/drawing/2014/main" id="{00000000-0008-0000-0200-0000D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3" name="Check Box 2265" hidden="1">
              <a:extLst>
                <a:ext uri="{63B3BB69-23CF-44E3-9099-C40C66FF867C}">
                  <a14:compatExt spid="_x0000_s9433"/>
                </a:ext>
                <a:ext uri="{FF2B5EF4-FFF2-40B4-BE49-F238E27FC236}">
                  <a16:creationId xmlns:a16="http://schemas.microsoft.com/office/drawing/2014/main" id="{00000000-0008-0000-0200-0000D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4" name="Check Box 2266" hidden="1">
              <a:extLst>
                <a:ext uri="{63B3BB69-23CF-44E3-9099-C40C66FF867C}">
                  <a14:compatExt spid="_x0000_s9434"/>
                </a:ext>
                <a:ext uri="{FF2B5EF4-FFF2-40B4-BE49-F238E27FC236}">
                  <a16:creationId xmlns:a16="http://schemas.microsoft.com/office/drawing/2014/main" id="{00000000-0008-0000-0200-0000D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5" name="Check Box 2267" hidden="1">
              <a:extLst>
                <a:ext uri="{63B3BB69-23CF-44E3-9099-C40C66FF867C}">
                  <a14:compatExt spid="_x0000_s9435"/>
                </a:ext>
                <a:ext uri="{FF2B5EF4-FFF2-40B4-BE49-F238E27FC236}">
                  <a16:creationId xmlns:a16="http://schemas.microsoft.com/office/drawing/2014/main" id="{00000000-0008-0000-0200-0000D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6" name="Check Box 2268" hidden="1">
              <a:extLst>
                <a:ext uri="{63B3BB69-23CF-44E3-9099-C40C66FF867C}">
                  <a14:compatExt spid="_x0000_s9436"/>
                </a:ext>
                <a:ext uri="{FF2B5EF4-FFF2-40B4-BE49-F238E27FC236}">
                  <a16:creationId xmlns:a16="http://schemas.microsoft.com/office/drawing/2014/main" id="{00000000-0008-0000-0200-0000D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7" name="Check Box 2269" hidden="1">
              <a:extLst>
                <a:ext uri="{63B3BB69-23CF-44E3-9099-C40C66FF867C}">
                  <a14:compatExt spid="_x0000_s9437"/>
                </a:ext>
                <a:ext uri="{FF2B5EF4-FFF2-40B4-BE49-F238E27FC236}">
                  <a16:creationId xmlns:a16="http://schemas.microsoft.com/office/drawing/2014/main" id="{00000000-0008-0000-0200-0000D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8" name="Check Box 2270" hidden="1">
              <a:extLst>
                <a:ext uri="{63B3BB69-23CF-44E3-9099-C40C66FF867C}">
                  <a14:compatExt spid="_x0000_s9438"/>
                </a:ext>
                <a:ext uri="{FF2B5EF4-FFF2-40B4-BE49-F238E27FC236}">
                  <a16:creationId xmlns:a16="http://schemas.microsoft.com/office/drawing/2014/main" id="{00000000-0008-0000-0200-0000D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39" name="Check Box 2271" hidden="1">
              <a:extLst>
                <a:ext uri="{63B3BB69-23CF-44E3-9099-C40C66FF867C}">
                  <a14:compatExt spid="_x0000_s9439"/>
                </a:ext>
                <a:ext uri="{FF2B5EF4-FFF2-40B4-BE49-F238E27FC236}">
                  <a16:creationId xmlns:a16="http://schemas.microsoft.com/office/drawing/2014/main" id="{00000000-0008-0000-0200-0000D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0" name="Check Box 2272" hidden="1">
              <a:extLst>
                <a:ext uri="{63B3BB69-23CF-44E3-9099-C40C66FF867C}">
                  <a14:compatExt spid="_x0000_s9440"/>
                </a:ext>
                <a:ext uri="{FF2B5EF4-FFF2-40B4-BE49-F238E27FC236}">
                  <a16:creationId xmlns:a16="http://schemas.microsoft.com/office/drawing/2014/main" id="{00000000-0008-0000-0200-0000E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1" name="Check Box 2273" hidden="1">
              <a:extLst>
                <a:ext uri="{63B3BB69-23CF-44E3-9099-C40C66FF867C}">
                  <a14:compatExt spid="_x0000_s9441"/>
                </a:ext>
                <a:ext uri="{FF2B5EF4-FFF2-40B4-BE49-F238E27FC236}">
                  <a16:creationId xmlns:a16="http://schemas.microsoft.com/office/drawing/2014/main" id="{00000000-0008-0000-0200-0000E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2" name="Check Box 2274" hidden="1">
              <a:extLst>
                <a:ext uri="{63B3BB69-23CF-44E3-9099-C40C66FF867C}">
                  <a14:compatExt spid="_x0000_s9442"/>
                </a:ext>
                <a:ext uri="{FF2B5EF4-FFF2-40B4-BE49-F238E27FC236}">
                  <a16:creationId xmlns:a16="http://schemas.microsoft.com/office/drawing/2014/main" id="{00000000-0008-0000-0200-0000E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3" name="Check Box 2275" hidden="1">
              <a:extLst>
                <a:ext uri="{63B3BB69-23CF-44E3-9099-C40C66FF867C}">
                  <a14:compatExt spid="_x0000_s9443"/>
                </a:ext>
                <a:ext uri="{FF2B5EF4-FFF2-40B4-BE49-F238E27FC236}">
                  <a16:creationId xmlns:a16="http://schemas.microsoft.com/office/drawing/2014/main" id="{00000000-0008-0000-0200-0000E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4" name="Check Box 2276" hidden="1">
              <a:extLst>
                <a:ext uri="{63B3BB69-23CF-44E3-9099-C40C66FF867C}">
                  <a14:compatExt spid="_x0000_s9444"/>
                </a:ext>
                <a:ext uri="{FF2B5EF4-FFF2-40B4-BE49-F238E27FC236}">
                  <a16:creationId xmlns:a16="http://schemas.microsoft.com/office/drawing/2014/main" id="{00000000-0008-0000-0200-0000E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5" name="Check Box 2277" hidden="1">
              <a:extLst>
                <a:ext uri="{63B3BB69-23CF-44E3-9099-C40C66FF867C}">
                  <a14:compatExt spid="_x0000_s9445"/>
                </a:ext>
                <a:ext uri="{FF2B5EF4-FFF2-40B4-BE49-F238E27FC236}">
                  <a16:creationId xmlns:a16="http://schemas.microsoft.com/office/drawing/2014/main" id="{00000000-0008-0000-0200-0000E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6" name="Check Box 2278" hidden="1">
              <a:extLst>
                <a:ext uri="{63B3BB69-23CF-44E3-9099-C40C66FF867C}">
                  <a14:compatExt spid="_x0000_s9446"/>
                </a:ext>
                <a:ext uri="{FF2B5EF4-FFF2-40B4-BE49-F238E27FC236}">
                  <a16:creationId xmlns:a16="http://schemas.microsoft.com/office/drawing/2014/main" id="{00000000-0008-0000-0200-0000E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7" name="Check Box 2279" hidden="1">
              <a:extLst>
                <a:ext uri="{63B3BB69-23CF-44E3-9099-C40C66FF867C}">
                  <a14:compatExt spid="_x0000_s9447"/>
                </a:ext>
                <a:ext uri="{FF2B5EF4-FFF2-40B4-BE49-F238E27FC236}">
                  <a16:creationId xmlns:a16="http://schemas.microsoft.com/office/drawing/2014/main" id="{00000000-0008-0000-0200-0000E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8" name="Check Box 2280" hidden="1">
              <a:extLst>
                <a:ext uri="{63B3BB69-23CF-44E3-9099-C40C66FF867C}">
                  <a14:compatExt spid="_x0000_s9448"/>
                </a:ext>
                <a:ext uri="{FF2B5EF4-FFF2-40B4-BE49-F238E27FC236}">
                  <a16:creationId xmlns:a16="http://schemas.microsoft.com/office/drawing/2014/main" id="{00000000-0008-0000-0200-0000E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49" name="Check Box 2281" hidden="1">
              <a:extLst>
                <a:ext uri="{63B3BB69-23CF-44E3-9099-C40C66FF867C}">
                  <a14:compatExt spid="_x0000_s9449"/>
                </a:ext>
                <a:ext uri="{FF2B5EF4-FFF2-40B4-BE49-F238E27FC236}">
                  <a16:creationId xmlns:a16="http://schemas.microsoft.com/office/drawing/2014/main" id="{00000000-0008-0000-0200-0000E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0" name="Check Box 2282" hidden="1">
              <a:extLst>
                <a:ext uri="{63B3BB69-23CF-44E3-9099-C40C66FF867C}">
                  <a14:compatExt spid="_x0000_s9450"/>
                </a:ext>
                <a:ext uri="{FF2B5EF4-FFF2-40B4-BE49-F238E27FC236}">
                  <a16:creationId xmlns:a16="http://schemas.microsoft.com/office/drawing/2014/main" id="{00000000-0008-0000-0200-0000E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1" name="Check Box 2283" hidden="1">
              <a:extLst>
                <a:ext uri="{63B3BB69-23CF-44E3-9099-C40C66FF867C}">
                  <a14:compatExt spid="_x0000_s9451"/>
                </a:ext>
                <a:ext uri="{FF2B5EF4-FFF2-40B4-BE49-F238E27FC236}">
                  <a16:creationId xmlns:a16="http://schemas.microsoft.com/office/drawing/2014/main" id="{00000000-0008-0000-0200-0000E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2" name="Check Box 2284" hidden="1">
              <a:extLst>
                <a:ext uri="{63B3BB69-23CF-44E3-9099-C40C66FF867C}">
                  <a14:compatExt spid="_x0000_s9452"/>
                </a:ext>
                <a:ext uri="{FF2B5EF4-FFF2-40B4-BE49-F238E27FC236}">
                  <a16:creationId xmlns:a16="http://schemas.microsoft.com/office/drawing/2014/main" id="{00000000-0008-0000-0200-0000E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3" name="Check Box 2285" hidden="1">
              <a:extLst>
                <a:ext uri="{63B3BB69-23CF-44E3-9099-C40C66FF867C}">
                  <a14:compatExt spid="_x0000_s9453"/>
                </a:ext>
                <a:ext uri="{FF2B5EF4-FFF2-40B4-BE49-F238E27FC236}">
                  <a16:creationId xmlns:a16="http://schemas.microsoft.com/office/drawing/2014/main" id="{00000000-0008-0000-0200-0000E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4" name="Check Box 2286" hidden="1">
              <a:extLst>
                <a:ext uri="{63B3BB69-23CF-44E3-9099-C40C66FF867C}">
                  <a14:compatExt spid="_x0000_s9454"/>
                </a:ext>
                <a:ext uri="{FF2B5EF4-FFF2-40B4-BE49-F238E27FC236}">
                  <a16:creationId xmlns:a16="http://schemas.microsoft.com/office/drawing/2014/main" id="{00000000-0008-0000-0200-0000E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5" name="Check Box 2287" hidden="1">
              <a:extLst>
                <a:ext uri="{63B3BB69-23CF-44E3-9099-C40C66FF867C}">
                  <a14:compatExt spid="_x0000_s9455"/>
                </a:ext>
                <a:ext uri="{FF2B5EF4-FFF2-40B4-BE49-F238E27FC236}">
                  <a16:creationId xmlns:a16="http://schemas.microsoft.com/office/drawing/2014/main" id="{00000000-0008-0000-0200-0000E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6" name="Check Box 2288" hidden="1">
              <a:extLst>
                <a:ext uri="{63B3BB69-23CF-44E3-9099-C40C66FF867C}">
                  <a14:compatExt spid="_x0000_s9456"/>
                </a:ext>
                <a:ext uri="{FF2B5EF4-FFF2-40B4-BE49-F238E27FC236}">
                  <a16:creationId xmlns:a16="http://schemas.microsoft.com/office/drawing/2014/main" id="{00000000-0008-0000-0200-0000F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7" name="Check Box 2289" hidden="1">
              <a:extLst>
                <a:ext uri="{63B3BB69-23CF-44E3-9099-C40C66FF867C}">
                  <a14:compatExt spid="_x0000_s9457"/>
                </a:ext>
                <a:ext uri="{FF2B5EF4-FFF2-40B4-BE49-F238E27FC236}">
                  <a16:creationId xmlns:a16="http://schemas.microsoft.com/office/drawing/2014/main" id="{00000000-0008-0000-0200-0000F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8" name="Check Box 2290" hidden="1">
              <a:extLst>
                <a:ext uri="{63B3BB69-23CF-44E3-9099-C40C66FF867C}">
                  <a14:compatExt spid="_x0000_s9458"/>
                </a:ext>
                <a:ext uri="{FF2B5EF4-FFF2-40B4-BE49-F238E27FC236}">
                  <a16:creationId xmlns:a16="http://schemas.microsoft.com/office/drawing/2014/main" id="{00000000-0008-0000-0200-0000F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59" name="Check Box 2291" hidden="1">
              <a:extLst>
                <a:ext uri="{63B3BB69-23CF-44E3-9099-C40C66FF867C}">
                  <a14:compatExt spid="_x0000_s9459"/>
                </a:ext>
                <a:ext uri="{FF2B5EF4-FFF2-40B4-BE49-F238E27FC236}">
                  <a16:creationId xmlns:a16="http://schemas.microsoft.com/office/drawing/2014/main" id="{00000000-0008-0000-0200-0000F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60" name="Check Box 2292" hidden="1">
              <a:extLst>
                <a:ext uri="{63B3BB69-23CF-44E3-9099-C40C66FF867C}">
                  <a14:compatExt spid="_x0000_s9460"/>
                </a:ext>
                <a:ext uri="{FF2B5EF4-FFF2-40B4-BE49-F238E27FC236}">
                  <a16:creationId xmlns:a16="http://schemas.microsoft.com/office/drawing/2014/main" id="{00000000-0008-0000-0200-0000F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61" name="Check Box 2293" hidden="1">
              <a:extLst>
                <a:ext uri="{63B3BB69-23CF-44E3-9099-C40C66FF867C}">
                  <a14:compatExt spid="_x0000_s9461"/>
                </a:ext>
                <a:ext uri="{FF2B5EF4-FFF2-40B4-BE49-F238E27FC236}">
                  <a16:creationId xmlns:a16="http://schemas.microsoft.com/office/drawing/2014/main" id="{00000000-0008-0000-0200-0000F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62" name="Check Box 2294" hidden="1">
              <a:extLst>
                <a:ext uri="{63B3BB69-23CF-44E3-9099-C40C66FF867C}">
                  <a14:compatExt spid="_x0000_s9462"/>
                </a:ext>
                <a:ext uri="{FF2B5EF4-FFF2-40B4-BE49-F238E27FC236}">
                  <a16:creationId xmlns:a16="http://schemas.microsoft.com/office/drawing/2014/main" id="{00000000-0008-0000-0200-0000F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63" name="Check Box 2295" hidden="1">
              <a:extLst>
                <a:ext uri="{63B3BB69-23CF-44E3-9099-C40C66FF867C}">
                  <a14:compatExt spid="_x0000_s9463"/>
                </a:ext>
                <a:ext uri="{FF2B5EF4-FFF2-40B4-BE49-F238E27FC236}">
                  <a16:creationId xmlns:a16="http://schemas.microsoft.com/office/drawing/2014/main" id="{00000000-0008-0000-0200-0000F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124</xdr:row>
          <xdr:rowOff>12700</xdr:rowOff>
        </xdr:from>
        <xdr:to>
          <xdr:col>4</xdr:col>
          <xdr:colOff>279400</xdr:colOff>
          <xdr:row>124</xdr:row>
          <xdr:rowOff>177800</xdr:rowOff>
        </xdr:to>
        <xdr:sp macro="" textlink="">
          <xdr:nvSpPr>
            <xdr:cNvPr id="9464" name="Check Box 2296" hidden="1">
              <a:extLst>
                <a:ext uri="{63B3BB69-23CF-44E3-9099-C40C66FF867C}">
                  <a14:compatExt spid="_x0000_s9464"/>
                </a:ext>
                <a:ext uri="{FF2B5EF4-FFF2-40B4-BE49-F238E27FC236}">
                  <a16:creationId xmlns:a16="http://schemas.microsoft.com/office/drawing/2014/main" id="{00000000-0008-0000-0200-0000F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65" name="Check Box 2297" hidden="1">
              <a:extLst>
                <a:ext uri="{63B3BB69-23CF-44E3-9099-C40C66FF867C}">
                  <a14:compatExt spid="_x0000_s9465"/>
                </a:ext>
                <a:ext uri="{FF2B5EF4-FFF2-40B4-BE49-F238E27FC236}">
                  <a16:creationId xmlns:a16="http://schemas.microsoft.com/office/drawing/2014/main" id="{00000000-0008-0000-0200-0000F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66" name="Check Box 2298" hidden="1">
              <a:extLst>
                <a:ext uri="{63B3BB69-23CF-44E3-9099-C40C66FF867C}">
                  <a14:compatExt spid="_x0000_s9466"/>
                </a:ext>
                <a:ext uri="{FF2B5EF4-FFF2-40B4-BE49-F238E27FC236}">
                  <a16:creationId xmlns:a16="http://schemas.microsoft.com/office/drawing/2014/main" id="{00000000-0008-0000-0200-0000F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67" name="Check Box 2299" hidden="1">
              <a:extLst>
                <a:ext uri="{63B3BB69-23CF-44E3-9099-C40C66FF867C}">
                  <a14:compatExt spid="_x0000_s9467"/>
                </a:ext>
                <a:ext uri="{FF2B5EF4-FFF2-40B4-BE49-F238E27FC236}">
                  <a16:creationId xmlns:a16="http://schemas.microsoft.com/office/drawing/2014/main" id="{00000000-0008-0000-0200-0000F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68" name="Check Box 2300" hidden="1">
              <a:extLst>
                <a:ext uri="{63B3BB69-23CF-44E3-9099-C40C66FF867C}">
                  <a14:compatExt spid="_x0000_s9468"/>
                </a:ext>
                <a:ext uri="{FF2B5EF4-FFF2-40B4-BE49-F238E27FC236}">
                  <a16:creationId xmlns:a16="http://schemas.microsoft.com/office/drawing/2014/main" id="{00000000-0008-0000-0200-0000F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69" name="Check Box 2301" hidden="1">
              <a:extLst>
                <a:ext uri="{63B3BB69-23CF-44E3-9099-C40C66FF867C}">
                  <a14:compatExt spid="_x0000_s9469"/>
                </a:ext>
                <a:ext uri="{FF2B5EF4-FFF2-40B4-BE49-F238E27FC236}">
                  <a16:creationId xmlns:a16="http://schemas.microsoft.com/office/drawing/2014/main" id="{00000000-0008-0000-0200-0000F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0" name="Check Box 2302" hidden="1">
              <a:extLst>
                <a:ext uri="{63B3BB69-23CF-44E3-9099-C40C66FF867C}">
                  <a14:compatExt spid="_x0000_s9470"/>
                </a:ext>
                <a:ext uri="{FF2B5EF4-FFF2-40B4-BE49-F238E27FC236}">
                  <a16:creationId xmlns:a16="http://schemas.microsoft.com/office/drawing/2014/main" id="{00000000-0008-0000-0200-0000F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1" name="Check Box 2303" hidden="1">
              <a:extLst>
                <a:ext uri="{63B3BB69-23CF-44E3-9099-C40C66FF867C}">
                  <a14:compatExt spid="_x0000_s9471"/>
                </a:ext>
                <a:ext uri="{FF2B5EF4-FFF2-40B4-BE49-F238E27FC236}">
                  <a16:creationId xmlns:a16="http://schemas.microsoft.com/office/drawing/2014/main" id="{00000000-0008-0000-0200-0000F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2" name="Check Box 2304" hidden="1">
              <a:extLst>
                <a:ext uri="{63B3BB69-23CF-44E3-9099-C40C66FF867C}">
                  <a14:compatExt spid="_x0000_s9472"/>
                </a:ext>
                <a:ext uri="{FF2B5EF4-FFF2-40B4-BE49-F238E27FC236}">
                  <a16:creationId xmlns:a16="http://schemas.microsoft.com/office/drawing/2014/main" id="{00000000-0008-0000-0200-00000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3" name="Check Box 2305" hidden="1">
              <a:extLst>
                <a:ext uri="{63B3BB69-23CF-44E3-9099-C40C66FF867C}">
                  <a14:compatExt spid="_x0000_s9473"/>
                </a:ext>
                <a:ext uri="{FF2B5EF4-FFF2-40B4-BE49-F238E27FC236}">
                  <a16:creationId xmlns:a16="http://schemas.microsoft.com/office/drawing/2014/main" id="{00000000-0008-0000-0200-00000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4" name="Check Box 2306" hidden="1">
              <a:extLst>
                <a:ext uri="{63B3BB69-23CF-44E3-9099-C40C66FF867C}">
                  <a14:compatExt spid="_x0000_s9474"/>
                </a:ext>
                <a:ext uri="{FF2B5EF4-FFF2-40B4-BE49-F238E27FC236}">
                  <a16:creationId xmlns:a16="http://schemas.microsoft.com/office/drawing/2014/main" id="{00000000-0008-0000-0200-00000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5" name="Check Box 2307" hidden="1">
              <a:extLst>
                <a:ext uri="{63B3BB69-23CF-44E3-9099-C40C66FF867C}">
                  <a14:compatExt spid="_x0000_s9475"/>
                </a:ext>
                <a:ext uri="{FF2B5EF4-FFF2-40B4-BE49-F238E27FC236}">
                  <a16:creationId xmlns:a16="http://schemas.microsoft.com/office/drawing/2014/main" id="{00000000-0008-0000-0200-00000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6" name="Check Box 2308" hidden="1">
              <a:extLst>
                <a:ext uri="{63B3BB69-23CF-44E3-9099-C40C66FF867C}">
                  <a14:compatExt spid="_x0000_s9476"/>
                </a:ext>
                <a:ext uri="{FF2B5EF4-FFF2-40B4-BE49-F238E27FC236}">
                  <a16:creationId xmlns:a16="http://schemas.microsoft.com/office/drawing/2014/main" id="{00000000-0008-0000-0200-00000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7" name="Check Box 2309" hidden="1">
              <a:extLst>
                <a:ext uri="{63B3BB69-23CF-44E3-9099-C40C66FF867C}">
                  <a14:compatExt spid="_x0000_s9477"/>
                </a:ext>
                <a:ext uri="{FF2B5EF4-FFF2-40B4-BE49-F238E27FC236}">
                  <a16:creationId xmlns:a16="http://schemas.microsoft.com/office/drawing/2014/main" id="{00000000-0008-0000-0200-00000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8" name="Check Box 2310" hidden="1">
              <a:extLst>
                <a:ext uri="{63B3BB69-23CF-44E3-9099-C40C66FF867C}">
                  <a14:compatExt spid="_x0000_s9478"/>
                </a:ext>
                <a:ext uri="{FF2B5EF4-FFF2-40B4-BE49-F238E27FC236}">
                  <a16:creationId xmlns:a16="http://schemas.microsoft.com/office/drawing/2014/main" id="{00000000-0008-0000-0200-00000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79" name="Check Box 2311" hidden="1">
              <a:extLst>
                <a:ext uri="{63B3BB69-23CF-44E3-9099-C40C66FF867C}">
                  <a14:compatExt spid="_x0000_s9479"/>
                </a:ext>
                <a:ext uri="{FF2B5EF4-FFF2-40B4-BE49-F238E27FC236}">
                  <a16:creationId xmlns:a16="http://schemas.microsoft.com/office/drawing/2014/main" id="{00000000-0008-0000-0200-00000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0" name="Check Box 2312" hidden="1">
              <a:extLst>
                <a:ext uri="{63B3BB69-23CF-44E3-9099-C40C66FF867C}">
                  <a14:compatExt spid="_x0000_s9480"/>
                </a:ext>
                <a:ext uri="{FF2B5EF4-FFF2-40B4-BE49-F238E27FC236}">
                  <a16:creationId xmlns:a16="http://schemas.microsoft.com/office/drawing/2014/main" id="{00000000-0008-0000-0200-00000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1" name="Check Box 2313" hidden="1">
              <a:extLst>
                <a:ext uri="{63B3BB69-23CF-44E3-9099-C40C66FF867C}">
                  <a14:compatExt spid="_x0000_s9481"/>
                </a:ext>
                <a:ext uri="{FF2B5EF4-FFF2-40B4-BE49-F238E27FC236}">
                  <a16:creationId xmlns:a16="http://schemas.microsoft.com/office/drawing/2014/main" id="{00000000-0008-0000-0200-00000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2" name="Check Box 2314" hidden="1">
              <a:extLst>
                <a:ext uri="{63B3BB69-23CF-44E3-9099-C40C66FF867C}">
                  <a14:compatExt spid="_x0000_s9482"/>
                </a:ext>
                <a:ext uri="{FF2B5EF4-FFF2-40B4-BE49-F238E27FC236}">
                  <a16:creationId xmlns:a16="http://schemas.microsoft.com/office/drawing/2014/main" id="{00000000-0008-0000-0200-00000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3" name="Check Box 2315" hidden="1">
              <a:extLst>
                <a:ext uri="{63B3BB69-23CF-44E3-9099-C40C66FF867C}">
                  <a14:compatExt spid="_x0000_s9483"/>
                </a:ext>
                <a:ext uri="{FF2B5EF4-FFF2-40B4-BE49-F238E27FC236}">
                  <a16:creationId xmlns:a16="http://schemas.microsoft.com/office/drawing/2014/main" id="{00000000-0008-0000-0200-00000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4" name="Check Box 2316" hidden="1">
              <a:extLst>
                <a:ext uri="{63B3BB69-23CF-44E3-9099-C40C66FF867C}">
                  <a14:compatExt spid="_x0000_s9484"/>
                </a:ext>
                <a:ext uri="{FF2B5EF4-FFF2-40B4-BE49-F238E27FC236}">
                  <a16:creationId xmlns:a16="http://schemas.microsoft.com/office/drawing/2014/main" id="{00000000-0008-0000-0200-00000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5" name="Check Box 2317" hidden="1">
              <a:extLst>
                <a:ext uri="{63B3BB69-23CF-44E3-9099-C40C66FF867C}">
                  <a14:compatExt spid="_x0000_s9485"/>
                </a:ext>
                <a:ext uri="{FF2B5EF4-FFF2-40B4-BE49-F238E27FC236}">
                  <a16:creationId xmlns:a16="http://schemas.microsoft.com/office/drawing/2014/main" id="{00000000-0008-0000-0200-00000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6" name="Check Box 2318" hidden="1">
              <a:extLst>
                <a:ext uri="{63B3BB69-23CF-44E3-9099-C40C66FF867C}">
                  <a14:compatExt spid="_x0000_s9486"/>
                </a:ext>
                <a:ext uri="{FF2B5EF4-FFF2-40B4-BE49-F238E27FC236}">
                  <a16:creationId xmlns:a16="http://schemas.microsoft.com/office/drawing/2014/main" id="{00000000-0008-0000-0200-00000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7" name="Check Box 2319" hidden="1">
              <a:extLst>
                <a:ext uri="{63B3BB69-23CF-44E3-9099-C40C66FF867C}">
                  <a14:compatExt spid="_x0000_s9487"/>
                </a:ext>
                <a:ext uri="{FF2B5EF4-FFF2-40B4-BE49-F238E27FC236}">
                  <a16:creationId xmlns:a16="http://schemas.microsoft.com/office/drawing/2014/main" id="{00000000-0008-0000-0200-00000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8" name="Check Box 2320" hidden="1">
              <a:extLst>
                <a:ext uri="{63B3BB69-23CF-44E3-9099-C40C66FF867C}">
                  <a14:compatExt spid="_x0000_s9488"/>
                </a:ext>
                <a:ext uri="{FF2B5EF4-FFF2-40B4-BE49-F238E27FC236}">
                  <a16:creationId xmlns:a16="http://schemas.microsoft.com/office/drawing/2014/main" id="{00000000-0008-0000-0200-00001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89" name="Check Box 2321" hidden="1">
              <a:extLst>
                <a:ext uri="{63B3BB69-23CF-44E3-9099-C40C66FF867C}">
                  <a14:compatExt spid="_x0000_s9489"/>
                </a:ext>
                <a:ext uri="{FF2B5EF4-FFF2-40B4-BE49-F238E27FC236}">
                  <a16:creationId xmlns:a16="http://schemas.microsoft.com/office/drawing/2014/main" id="{00000000-0008-0000-0200-00001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0" name="Check Box 2322" hidden="1">
              <a:extLst>
                <a:ext uri="{63B3BB69-23CF-44E3-9099-C40C66FF867C}">
                  <a14:compatExt spid="_x0000_s9490"/>
                </a:ext>
                <a:ext uri="{FF2B5EF4-FFF2-40B4-BE49-F238E27FC236}">
                  <a16:creationId xmlns:a16="http://schemas.microsoft.com/office/drawing/2014/main" id="{00000000-0008-0000-0200-00001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1" name="Check Box 2323" hidden="1">
              <a:extLst>
                <a:ext uri="{63B3BB69-23CF-44E3-9099-C40C66FF867C}">
                  <a14:compatExt spid="_x0000_s9491"/>
                </a:ext>
                <a:ext uri="{FF2B5EF4-FFF2-40B4-BE49-F238E27FC236}">
                  <a16:creationId xmlns:a16="http://schemas.microsoft.com/office/drawing/2014/main" id="{00000000-0008-0000-0200-00001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2" name="Check Box 2324" hidden="1">
              <a:extLst>
                <a:ext uri="{63B3BB69-23CF-44E3-9099-C40C66FF867C}">
                  <a14:compatExt spid="_x0000_s9492"/>
                </a:ext>
                <a:ext uri="{FF2B5EF4-FFF2-40B4-BE49-F238E27FC236}">
                  <a16:creationId xmlns:a16="http://schemas.microsoft.com/office/drawing/2014/main" id="{00000000-0008-0000-0200-00001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3" name="Check Box 2325" hidden="1">
              <a:extLst>
                <a:ext uri="{63B3BB69-23CF-44E3-9099-C40C66FF867C}">
                  <a14:compatExt spid="_x0000_s9493"/>
                </a:ext>
                <a:ext uri="{FF2B5EF4-FFF2-40B4-BE49-F238E27FC236}">
                  <a16:creationId xmlns:a16="http://schemas.microsoft.com/office/drawing/2014/main" id="{00000000-0008-0000-0200-00001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4" name="Check Box 2326" hidden="1">
              <a:extLst>
                <a:ext uri="{63B3BB69-23CF-44E3-9099-C40C66FF867C}">
                  <a14:compatExt spid="_x0000_s9494"/>
                </a:ext>
                <a:ext uri="{FF2B5EF4-FFF2-40B4-BE49-F238E27FC236}">
                  <a16:creationId xmlns:a16="http://schemas.microsoft.com/office/drawing/2014/main" id="{00000000-0008-0000-0200-00001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5" name="Check Box 2327" hidden="1">
              <a:extLst>
                <a:ext uri="{63B3BB69-23CF-44E3-9099-C40C66FF867C}">
                  <a14:compatExt spid="_x0000_s9495"/>
                </a:ext>
                <a:ext uri="{FF2B5EF4-FFF2-40B4-BE49-F238E27FC236}">
                  <a16:creationId xmlns:a16="http://schemas.microsoft.com/office/drawing/2014/main" id="{00000000-0008-0000-0200-00001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6" name="Check Box 2328" hidden="1">
              <a:extLst>
                <a:ext uri="{63B3BB69-23CF-44E3-9099-C40C66FF867C}">
                  <a14:compatExt spid="_x0000_s9496"/>
                </a:ext>
                <a:ext uri="{FF2B5EF4-FFF2-40B4-BE49-F238E27FC236}">
                  <a16:creationId xmlns:a16="http://schemas.microsoft.com/office/drawing/2014/main" id="{00000000-0008-0000-0200-00001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7" name="Check Box 2329" hidden="1">
              <a:extLst>
                <a:ext uri="{63B3BB69-23CF-44E3-9099-C40C66FF867C}">
                  <a14:compatExt spid="_x0000_s9497"/>
                </a:ext>
                <a:ext uri="{FF2B5EF4-FFF2-40B4-BE49-F238E27FC236}">
                  <a16:creationId xmlns:a16="http://schemas.microsoft.com/office/drawing/2014/main" id="{00000000-0008-0000-0200-00001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8" name="Check Box 2330" hidden="1">
              <a:extLst>
                <a:ext uri="{63B3BB69-23CF-44E3-9099-C40C66FF867C}">
                  <a14:compatExt spid="_x0000_s9498"/>
                </a:ext>
                <a:ext uri="{FF2B5EF4-FFF2-40B4-BE49-F238E27FC236}">
                  <a16:creationId xmlns:a16="http://schemas.microsoft.com/office/drawing/2014/main" id="{00000000-0008-0000-0200-00001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499" name="Check Box 2331" hidden="1">
              <a:extLst>
                <a:ext uri="{63B3BB69-23CF-44E3-9099-C40C66FF867C}">
                  <a14:compatExt spid="_x0000_s9499"/>
                </a:ext>
                <a:ext uri="{FF2B5EF4-FFF2-40B4-BE49-F238E27FC236}">
                  <a16:creationId xmlns:a16="http://schemas.microsoft.com/office/drawing/2014/main" id="{00000000-0008-0000-0200-00001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0" name="Check Box 2332" hidden="1">
              <a:extLst>
                <a:ext uri="{63B3BB69-23CF-44E3-9099-C40C66FF867C}">
                  <a14:compatExt spid="_x0000_s9500"/>
                </a:ext>
                <a:ext uri="{FF2B5EF4-FFF2-40B4-BE49-F238E27FC236}">
                  <a16:creationId xmlns:a16="http://schemas.microsoft.com/office/drawing/2014/main" id="{00000000-0008-0000-0200-00001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1" name="Check Box 2333" hidden="1">
              <a:extLst>
                <a:ext uri="{63B3BB69-23CF-44E3-9099-C40C66FF867C}">
                  <a14:compatExt spid="_x0000_s9501"/>
                </a:ext>
                <a:ext uri="{FF2B5EF4-FFF2-40B4-BE49-F238E27FC236}">
                  <a16:creationId xmlns:a16="http://schemas.microsoft.com/office/drawing/2014/main" id="{00000000-0008-0000-0200-00001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2" name="Check Box 2334" hidden="1">
              <a:extLst>
                <a:ext uri="{63B3BB69-23CF-44E3-9099-C40C66FF867C}">
                  <a14:compatExt spid="_x0000_s9502"/>
                </a:ext>
                <a:ext uri="{FF2B5EF4-FFF2-40B4-BE49-F238E27FC236}">
                  <a16:creationId xmlns:a16="http://schemas.microsoft.com/office/drawing/2014/main" id="{00000000-0008-0000-0200-00001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3" name="Check Box 2335" hidden="1">
              <a:extLst>
                <a:ext uri="{63B3BB69-23CF-44E3-9099-C40C66FF867C}">
                  <a14:compatExt spid="_x0000_s9503"/>
                </a:ext>
                <a:ext uri="{FF2B5EF4-FFF2-40B4-BE49-F238E27FC236}">
                  <a16:creationId xmlns:a16="http://schemas.microsoft.com/office/drawing/2014/main" id="{00000000-0008-0000-0200-00001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4" name="Check Box 2336" hidden="1">
              <a:extLst>
                <a:ext uri="{63B3BB69-23CF-44E3-9099-C40C66FF867C}">
                  <a14:compatExt spid="_x0000_s9504"/>
                </a:ext>
                <a:ext uri="{FF2B5EF4-FFF2-40B4-BE49-F238E27FC236}">
                  <a16:creationId xmlns:a16="http://schemas.microsoft.com/office/drawing/2014/main" id="{00000000-0008-0000-0200-00002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5" name="Check Box 2337" hidden="1">
              <a:extLst>
                <a:ext uri="{63B3BB69-23CF-44E3-9099-C40C66FF867C}">
                  <a14:compatExt spid="_x0000_s9505"/>
                </a:ext>
                <a:ext uri="{FF2B5EF4-FFF2-40B4-BE49-F238E27FC236}">
                  <a16:creationId xmlns:a16="http://schemas.microsoft.com/office/drawing/2014/main" id="{00000000-0008-0000-0200-00002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6" name="Check Box 2338" hidden="1">
              <a:extLst>
                <a:ext uri="{63B3BB69-23CF-44E3-9099-C40C66FF867C}">
                  <a14:compatExt spid="_x0000_s9506"/>
                </a:ext>
                <a:ext uri="{FF2B5EF4-FFF2-40B4-BE49-F238E27FC236}">
                  <a16:creationId xmlns:a16="http://schemas.microsoft.com/office/drawing/2014/main" id="{00000000-0008-0000-0200-00002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7" name="Check Box 2339" hidden="1">
              <a:extLst>
                <a:ext uri="{63B3BB69-23CF-44E3-9099-C40C66FF867C}">
                  <a14:compatExt spid="_x0000_s9507"/>
                </a:ext>
                <a:ext uri="{FF2B5EF4-FFF2-40B4-BE49-F238E27FC236}">
                  <a16:creationId xmlns:a16="http://schemas.microsoft.com/office/drawing/2014/main" id="{00000000-0008-0000-0200-00002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8" name="Check Box 2340" hidden="1">
              <a:extLst>
                <a:ext uri="{63B3BB69-23CF-44E3-9099-C40C66FF867C}">
                  <a14:compatExt spid="_x0000_s9508"/>
                </a:ext>
                <a:ext uri="{FF2B5EF4-FFF2-40B4-BE49-F238E27FC236}">
                  <a16:creationId xmlns:a16="http://schemas.microsoft.com/office/drawing/2014/main" id="{00000000-0008-0000-0200-00002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09" name="Check Box 2341" hidden="1">
              <a:extLst>
                <a:ext uri="{63B3BB69-23CF-44E3-9099-C40C66FF867C}">
                  <a14:compatExt spid="_x0000_s9509"/>
                </a:ext>
                <a:ext uri="{FF2B5EF4-FFF2-40B4-BE49-F238E27FC236}">
                  <a16:creationId xmlns:a16="http://schemas.microsoft.com/office/drawing/2014/main" id="{00000000-0008-0000-0200-00002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126</xdr:row>
          <xdr:rowOff>12700</xdr:rowOff>
        </xdr:from>
        <xdr:to>
          <xdr:col>4</xdr:col>
          <xdr:colOff>279400</xdr:colOff>
          <xdr:row>126</xdr:row>
          <xdr:rowOff>177800</xdr:rowOff>
        </xdr:to>
        <xdr:sp macro="" textlink="">
          <xdr:nvSpPr>
            <xdr:cNvPr id="9510" name="Check Box 2342" hidden="1">
              <a:extLst>
                <a:ext uri="{63B3BB69-23CF-44E3-9099-C40C66FF867C}">
                  <a14:compatExt spid="_x0000_s9510"/>
                </a:ext>
                <a:ext uri="{FF2B5EF4-FFF2-40B4-BE49-F238E27FC236}">
                  <a16:creationId xmlns:a16="http://schemas.microsoft.com/office/drawing/2014/main" id="{00000000-0008-0000-0200-00002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1" name="Check Box 2343" hidden="1">
              <a:extLst>
                <a:ext uri="{63B3BB69-23CF-44E3-9099-C40C66FF867C}">
                  <a14:compatExt spid="_x0000_s9511"/>
                </a:ext>
                <a:ext uri="{FF2B5EF4-FFF2-40B4-BE49-F238E27FC236}">
                  <a16:creationId xmlns:a16="http://schemas.microsoft.com/office/drawing/2014/main" id="{00000000-0008-0000-0200-00002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2" name="Check Box 2344" hidden="1">
              <a:extLst>
                <a:ext uri="{63B3BB69-23CF-44E3-9099-C40C66FF867C}">
                  <a14:compatExt spid="_x0000_s9512"/>
                </a:ext>
                <a:ext uri="{FF2B5EF4-FFF2-40B4-BE49-F238E27FC236}">
                  <a16:creationId xmlns:a16="http://schemas.microsoft.com/office/drawing/2014/main" id="{00000000-0008-0000-0200-00002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3" name="Check Box 2345" hidden="1">
              <a:extLst>
                <a:ext uri="{63B3BB69-23CF-44E3-9099-C40C66FF867C}">
                  <a14:compatExt spid="_x0000_s9513"/>
                </a:ext>
                <a:ext uri="{FF2B5EF4-FFF2-40B4-BE49-F238E27FC236}">
                  <a16:creationId xmlns:a16="http://schemas.microsoft.com/office/drawing/2014/main" id="{00000000-0008-0000-0200-00002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4" name="Check Box 2346" hidden="1">
              <a:extLst>
                <a:ext uri="{63B3BB69-23CF-44E3-9099-C40C66FF867C}">
                  <a14:compatExt spid="_x0000_s9514"/>
                </a:ext>
                <a:ext uri="{FF2B5EF4-FFF2-40B4-BE49-F238E27FC236}">
                  <a16:creationId xmlns:a16="http://schemas.microsoft.com/office/drawing/2014/main" id="{00000000-0008-0000-0200-00002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5" name="Check Box 2347" hidden="1">
              <a:extLst>
                <a:ext uri="{63B3BB69-23CF-44E3-9099-C40C66FF867C}">
                  <a14:compatExt spid="_x0000_s9515"/>
                </a:ext>
                <a:ext uri="{FF2B5EF4-FFF2-40B4-BE49-F238E27FC236}">
                  <a16:creationId xmlns:a16="http://schemas.microsoft.com/office/drawing/2014/main" id="{00000000-0008-0000-0200-00002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6" name="Check Box 2348" hidden="1">
              <a:extLst>
                <a:ext uri="{63B3BB69-23CF-44E3-9099-C40C66FF867C}">
                  <a14:compatExt spid="_x0000_s9516"/>
                </a:ext>
                <a:ext uri="{FF2B5EF4-FFF2-40B4-BE49-F238E27FC236}">
                  <a16:creationId xmlns:a16="http://schemas.microsoft.com/office/drawing/2014/main" id="{00000000-0008-0000-0200-00002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7" name="Check Box 2349" hidden="1">
              <a:extLst>
                <a:ext uri="{63B3BB69-23CF-44E3-9099-C40C66FF867C}">
                  <a14:compatExt spid="_x0000_s9517"/>
                </a:ext>
                <a:ext uri="{FF2B5EF4-FFF2-40B4-BE49-F238E27FC236}">
                  <a16:creationId xmlns:a16="http://schemas.microsoft.com/office/drawing/2014/main" id="{00000000-0008-0000-0200-00002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8" name="Check Box 2350" hidden="1">
              <a:extLst>
                <a:ext uri="{63B3BB69-23CF-44E3-9099-C40C66FF867C}">
                  <a14:compatExt spid="_x0000_s9518"/>
                </a:ext>
                <a:ext uri="{FF2B5EF4-FFF2-40B4-BE49-F238E27FC236}">
                  <a16:creationId xmlns:a16="http://schemas.microsoft.com/office/drawing/2014/main" id="{00000000-0008-0000-0200-00002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19" name="Check Box 2351" hidden="1">
              <a:extLst>
                <a:ext uri="{63B3BB69-23CF-44E3-9099-C40C66FF867C}">
                  <a14:compatExt spid="_x0000_s9519"/>
                </a:ext>
                <a:ext uri="{FF2B5EF4-FFF2-40B4-BE49-F238E27FC236}">
                  <a16:creationId xmlns:a16="http://schemas.microsoft.com/office/drawing/2014/main" id="{00000000-0008-0000-0200-00002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0" name="Check Box 2352" hidden="1">
              <a:extLst>
                <a:ext uri="{63B3BB69-23CF-44E3-9099-C40C66FF867C}">
                  <a14:compatExt spid="_x0000_s9520"/>
                </a:ext>
                <a:ext uri="{FF2B5EF4-FFF2-40B4-BE49-F238E27FC236}">
                  <a16:creationId xmlns:a16="http://schemas.microsoft.com/office/drawing/2014/main" id="{00000000-0008-0000-0200-00003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1" name="Check Box 2353" hidden="1">
              <a:extLst>
                <a:ext uri="{63B3BB69-23CF-44E3-9099-C40C66FF867C}">
                  <a14:compatExt spid="_x0000_s9521"/>
                </a:ext>
                <a:ext uri="{FF2B5EF4-FFF2-40B4-BE49-F238E27FC236}">
                  <a16:creationId xmlns:a16="http://schemas.microsoft.com/office/drawing/2014/main" id="{00000000-0008-0000-0200-00003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2" name="Check Box 2354" hidden="1">
              <a:extLst>
                <a:ext uri="{63B3BB69-23CF-44E3-9099-C40C66FF867C}">
                  <a14:compatExt spid="_x0000_s9522"/>
                </a:ext>
                <a:ext uri="{FF2B5EF4-FFF2-40B4-BE49-F238E27FC236}">
                  <a16:creationId xmlns:a16="http://schemas.microsoft.com/office/drawing/2014/main" id="{00000000-0008-0000-0200-00003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3" name="Check Box 2355" hidden="1">
              <a:extLst>
                <a:ext uri="{63B3BB69-23CF-44E3-9099-C40C66FF867C}">
                  <a14:compatExt spid="_x0000_s9523"/>
                </a:ext>
                <a:ext uri="{FF2B5EF4-FFF2-40B4-BE49-F238E27FC236}">
                  <a16:creationId xmlns:a16="http://schemas.microsoft.com/office/drawing/2014/main" id="{00000000-0008-0000-0200-00003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4" name="Check Box 2356" hidden="1">
              <a:extLst>
                <a:ext uri="{63B3BB69-23CF-44E3-9099-C40C66FF867C}">
                  <a14:compatExt spid="_x0000_s9524"/>
                </a:ext>
                <a:ext uri="{FF2B5EF4-FFF2-40B4-BE49-F238E27FC236}">
                  <a16:creationId xmlns:a16="http://schemas.microsoft.com/office/drawing/2014/main" id="{00000000-0008-0000-0200-00003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5" name="Check Box 2357" hidden="1">
              <a:extLst>
                <a:ext uri="{63B3BB69-23CF-44E3-9099-C40C66FF867C}">
                  <a14:compatExt spid="_x0000_s9525"/>
                </a:ext>
                <a:ext uri="{FF2B5EF4-FFF2-40B4-BE49-F238E27FC236}">
                  <a16:creationId xmlns:a16="http://schemas.microsoft.com/office/drawing/2014/main" id="{00000000-0008-0000-0200-00003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6" name="Check Box 2358" hidden="1">
              <a:extLst>
                <a:ext uri="{63B3BB69-23CF-44E3-9099-C40C66FF867C}">
                  <a14:compatExt spid="_x0000_s9526"/>
                </a:ext>
                <a:ext uri="{FF2B5EF4-FFF2-40B4-BE49-F238E27FC236}">
                  <a16:creationId xmlns:a16="http://schemas.microsoft.com/office/drawing/2014/main" id="{00000000-0008-0000-0200-00003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7" name="Check Box 2359" hidden="1">
              <a:extLst>
                <a:ext uri="{63B3BB69-23CF-44E3-9099-C40C66FF867C}">
                  <a14:compatExt spid="_x0000_s9527"/>
                </a:ext>
                <a:ext uri="{FF2B5EF4-FFF2-40B4-BE49-F238E27FC236}">
                  <a16:creationId xmlns:a16="http://schemas.microsoft.com/office/drawing/2014/main" id="{00000000-0008-0000-0200-00003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8" name="Check Box 2360" hidden="1">
              <a:extLst>
                <a:ext uri="{63B3BB69-23CF-44E3-9099-C40C66FF867C}">
                  <a14:compatExt spid="_x0000_s9528"/>
                </a:ext>
                <a:ext uri="{FF2B5EF4-FFF2-40B4-BE49-F238E27FC236}">
                  <a16:creationId xmlns:a16="http://schemas.microsoft.com/office/drawing/2014/main" id="{00000000-0008-0000-0200-00003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29" name="Check Box 2361" hidden="1">
              <a:extLst>
                <a:ext uri="{63B3BB69-23CF-44E3-9099-C40C66FF867C}">
                  <a14:compatExt spid="_x0000_s9529"/>
                </a:ext>
                <a:ext uri="{FF2B5EF4-FFF2-40B4-BE49-F238E27FC236}">
                  <a16:creationId xmlns:a16="http://schemas.microsoft.com/office/drawing/2014/main" id="{00000000-0008-0000-0200-00003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0" name="Check Box 2362" hidden="1">
              <a:extLst>
                <a:ext uri="{63B3BB69-23CF-44E3-9099-C40C66FF867C}">
                  <a14:compatExt spid="_x0000_s9530"/>
                </a:ext>
                <a:ext uri="{FF2B5EF4-FFF2-40B4-BE49-F238E27FC236}">
                  <a16:creationId xmlns:a16="http://schemas.microsoft.com/office/drawing/2014/main" id="{00000000-0008-0000-0200-00003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1" name="Check Box 2363" hidden="1">
              <a:extLst>
                <a:ext uri="{63B3BB69-23CF-44E3-9099-C40C66FF867C}">
                  <a14:compatExt spid="_x0000_s9531"/>
                </a:ext>
                <a:ext uri="{FF2B5EF4-FFF2-40B4-BE49-F238E27FC236}">
                  <a16:creationId xmlns:a16="http://schemas.microsoft.com/office/drawing/2014/main" id="{00000000-0008-0000-0200-00003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2" name="Check Box 2364" hidden="1">
              <a:extLst>
                <a:ext uri="{63B3BB69-23CF-44E3-9099-C40C66FF867C}">
                  <a14:compatExt spid="_x0000_s9532"/>
                </a:ext>
                <a:ext uri="{FF2B5EF4-FFF2-40B4-BE49-F238E27FC236}">
                  <a16:creationId xmlns:a16="http://schemas.microsoft.com/office/drawing/2014/main" id="{00000000-0008-0000-0200-00003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3" name="Check Box 2365" hidden="1">
              <a:extLst>
                <a:ext uri="{63B3BB69-23CF-44E3-9099-C40C66FF867C}">
                  <a14:compatExt spid="_x0000_s9533"/>
                </a:ext>
                <a:ext uri="{FF2B5EF4-FFF2-40B4-BE49-F238E27FC236}">
                  <a16:creationId xmlns:a16="http://schemas.microsoft.com/office/drawing/2014/main" id="{00000000-0008-0000-0200-00003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4" name="Check Box 2366" hidden="1">
              <a:extLst>
                <a:ext uri="{63B3BB69-23CF-44E3-9099-C40C66FF867C}">
                  <a14:compatExt spid="_x0000_s9534"/>
                </a:ext>
                <a:ext uri="{FF2B5EF4-FFF2-40B4-BE49-F238E27FC236}">
                  <a16:creationId xmlns:a16="http://schemas.microsoft.com/office/drawing/2014/main" id="{00000000-0008-0000-0200-00003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5" name="Check Box 2367" hidden="1">
              <a:extLst>
                <a:ext uri="{63B3BB69-23CF-44E3-9099-C40C66FF867C}">
                  <a14:compatExt spid="_x0000_s9535"/>
                </a:ext>
                <a:ext uri="{FF2B5EF4-FFF2-40B4-BE49-F238E27FC236}">
                  <a16:creationId xmlns:a16="http://schemas.microsoft.com/office/drawing/2014/main" id="{00000000-0008-0000-0200-00003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6" name="Check Box 2368" hidden="1">
              <a:extLst>
                <a:ext uri="{63B3BB69-23CF-44E3-9099-C40C66FF867C}">
                  <a14:compatExt spid="_x0000_s9536"/>
                </a:ext>
                <a:ext uri="{FF2B5EF4-FFF2-40B4-BE49-F238E27FC236}">
                  <a16:creationId xmlns:a16="http://schemas.microsoft.com/office/drawing/2014/main" id="{00000000-0008-0000-0200-00004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7" name="Check Box 2369" hidden="1">
              <a:extLst>
                <a:ext uri="{63B3BB69-23CF-44E3-9099-C40C66FF867C}">
                  <a14:compatExt spid="_x0000_s9537"/>
                </a:ext>
                <a:ext uri="{FF2B5EF4-FFF2-40B4-BE49-F238E27FC236}">
                  <a16:creationId xmlns:a16="http://schemas.microsoft.com/office/drawing/2014/main" id="{00000000-0008-0000-0200-00004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8" name="Check Box 2370" hidden="1">
              <a:extLst>
                <a:ext uri="{63B3BB69-23CF-44E3-9099-C40C66FF867C}">
                  <a14:compatExt spid="_x0000_s9538"/>
                </a:ext>
                <a:ext uri="{FF2B5EF4-FFF2-40B4-BE49-F238E27FC236}">
                  <a16:creationId xmlns:a16="http://schemas.microsoft.com/office/drawing/2014/main" id="{00000000-0008-0000-0200-00004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39" name="Check Box 2371" hidden="1">
              <a:extLst>
                <a:ext uri="{63B3BB69-23CF-44E3-9099-C40C66FF867C}">
                  <a14:compatExt spid="_x0000_s9539"/>
                </a:ext>
                <a:ext uri="{FF2B5EF4-FFF2-40B4-BE49-F238E27FC236}">
                  <a16:creationId xmlns:a16="http://schemas.microsoft.com/office/drawing/2014/main" id="{00000000-0008-0000-0200-00004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0" name="Check Box 2372" hidden="1">
              <a:extLst>
                <a:ext uri="{63B3BB69-23CF-44E3-9099-C40C66FF867C}">
                  <a14:compatExt spid="_x0000_s9540"/>
                </a:ext>
                <a:ext uri="{FF2B5EF4-FFF2-40B4-BE49-F238E27FC236}">
                  <a16:creationId xmlns:a16="http://schemas.microsoft.com/office/drawing/2014/main" id="{00000000-0008-0000-0200-00004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1" name="Check Box 2373" hidden="1">
              <a:extLst>
                <a:ext uri="{63B3BB69-23CF-44E3-9099-C40C66FF867C}">
                  <a14:compatExt spid="_x0000_s9541"/>
                </a:ext>
                <a:ext uri="{FF2B5EF4-FFF2-40B4-BE49-F238E27FC236}">
                  <a16:creationId xmlns:a16="http://schemas.microsoft.com/office/drawing/2014/main" id="{00000000-0008-0000-0200-00004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2" name="Check Box 2374" hidden="1">
              <a:extLst>
                <a:ext uri="{63B3BB69-23CF-44E3-9099-C40C66FF867C}">
                  <a14:compatExt spid="_x0000_s9542"/>
                </a:ext>
                <a:ext uri="{FF2B5EF4-FFF2-40B4-BE49-F238E27FC236}">
                  <a16:creationId xmlns:a16="http://schemas.microsoft.com/office/drawing/2014/main" id="{00000000-0008-0000-0200-00004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3" name="Check Box 2375" hidden="1">
              <a:extLst>
                <a:ext uri="{63B3BB69-23CF-44E3-9099-C40C66FF867C}">
                  <a14:compatExt spid="_x0000_s9543"/>
                </a:ext>
                <a:ext uri="{FF2B5EF4-FFF2-40B4-BE49-F238E27FC236}">
                  <a16:creationId xmlns:a16="http://schemas.microsoft.com/office/drawing/2014/main" id="{00000000-0008-0000-0200-00004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4" name="Check Box 2376" hidden="1">
              <a:extLst>
                <a:ext uri="{63B3BB69-23CF-44E3-9099-C40C66FF867C}">
                  <a14:compatExt spid="_x0000_s9544"/>
                </a:ext>
                <a:ext uri="{FF2B5EF4-FFF2-40B4-BE49-F238E27FC236}">
                  <a16:creationId xmlns:a16="http://schemas.microsoft.com/office/drawing/2014/main" id="{00000000-0008-0000-0200-00004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5" name="Check Box 2377" hidden="1">
              <a:extLst>
                <a:ext uri="{63B3BB69-23CF-44E3-9099-C40C66FF867C}">
                  <a14:compatExt spid="_x0000_s9545"/>
                </a:ext>
                <a:ext uri="{FF2B5EF4-FFF2-40B4-BE49-F238E27FC236}">
                  <a16:creationId xmlns:a16="http://schemas.microsoft.com/office/drawing/2014/main" id="{00000000-0008-0000-0200-00004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6" name="Check Box 2378" hidden="1">
              <a:extLst>
                <a:ext uri="{63B3BB69-23CF-44E3-9099-C40C66FF867C}">
                  <a14:compatExt spid="_x0000_s9546"/>
                </a:ext>
                <a:ext uri="{FF2B5EF4-FFF2-40B4-BE49-F238E27FC236}">
                  <a16:creationId xmlns:a16="http://schemas.microsoft.com/office/drawing/2014/main" id="{00000000-0008-0000-0200-00004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7" name="Check Box 2379" hidden="1">
              <a:extLst>
                <a:ext uri="{63B3BB69-23CF-44E3-9099-C40C66FF867C}">
                  <a14:compatExt spid="_x0000_s9547"/>
                </a:ext>
                <a:ext uri="{FF2B5EF4-FFF2-40B4-BE49-F238E27FC236}">
                  <a16:creationId xmlns:a16="http://schemas.microsoft.com/office/drawing/2014/main" id="{00000000-0008-0000-0200-00004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8" name="Check Box 2380" hidden="1">
              <a:extLst>
                <a:ext uri="{63B3BB69-23CF-44E3-9099-C40C66FF867C}">
                  <a14:compatExt spid="_x0000_s9548"/>
                </a:ext>
                <a:ext uri="{FF2B5EF4-FFF2-40B4-BE49-F238E27FC236}">
                  <a16:creationId xmlns:a16="http://schemas.microsoft.com/office/drawing/2014/main" id="{00000000-0008-0000-0200-00004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49" name="Check Box 2381" hidden="1">
              <a:extLst>
                <a:ext uri="{63B3BB69-23CF-44E3-9099-C40C66FF867C}">
                  <a14:compatExt spid="_x0000_s9549"/>
                </a:ext>
                <a:ext uri="{FF2B5EF4-FFF2-40B4-BE49-F238E27FC236}">
                  <a16:creationId xmlns:a16="http://schemas.microsoft.com/office/drawing/2014/main" id="{00000000-0008-0000-0200-00004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0" name="Check Box 2382" hidden="1">
              <a:extLst>
                <a:ext uri="{63B3BB69-23CF-44E3-9099-C40C66FF867C}">
                  <a14:compatExt spid="_x0000_s9550"/>
                </a:ext>
                <a:ext uri="{FF2B5EF4-FFF2-40B4-BE49-F238E27FC236}">
                  <a16:creationId xmlns:a16="http://schemas.microsoft.com/office/drawing/2014/main" id="{00000000-0008-0000-0200-00004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1" name="Check Box 2383" hidden="1">
              <a:extLst>
                <a:ext uri="{63B3BB69-23CF-44E3-9099-C40C66FF867C}">
                  <a14:compatExt spid="_x0000_s9551"/>
                </a:ext>
                <a:ext uri="{FF2B5EF4-FFF2-40B4-BE49-F238E27FC236}">
                  <a16:creationId xmlns:a16="http://schemas.microsoft.com/office/drawing/2014/main" id="{00000000-0008-0000-0200-00004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2" name="Check Box 2384" hidden="1">
              <a:extLst>
                <a:ext uri="{63B3BB69-23CF-44E3-9099-C40C66FF867C}">
                  <a14:compatExt spid="_x0000_s9552"/>
                </a:ext>
                <a:ext uri="{FF2B5EF4-FFF2-40B4-BE49-F238E27FC236}">
                  <a16:creationId xmlns:a16="http://schemas.microsoft.com/office/drawing/2014/main" id="{00000000-0008-0000-0200-00005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3" name="Check Box 2385" hidden="1">
              <a:extLst>
                <a:ext uri="{63B3BB69-23CF-44E3-9099-C40C66FF867C}">
                  <a14:compatExt spid="_x0000_s9553"/>
                </a:ext>
                <a:ext uri="{FF2B5EF4-FFF2-40B4-BE49-F238E27FC236}">
                  <a16:creationId xmlns:a16="http://schemas.microsoft.com/office/drawing/2014/main" id="{00000000-0008-0000-0200-00005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4" name="Check Box 2386" hidden="1">
              <a:extLst>
                <a:ext uri="{63B3BB69-23CF-44E3-9099-C40C66FF867C}">
                  <a14:compatExt spid="_x0000_s9554"/>
                </a:ext>
                <a:ext uri="{FF2B5EF4-FFF2-40B4-BE49-F238E27FC236}">
                  <a16:creationId xmlns:a16="http://schemas.microsoft.com/office/drawing/2014/main" id="{00000000-0008-0000-0200-00005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5" name="Check Box 2387" hidden="1">
              <a:extLst>
                <a:ext uri="{63B3BB69-23CF-44E3-9099-C40C66FF867C}">
                  <a14:compatExt spid="_x0000_s9555"/>
                </a:ext>
                <a:ext uri="{FF2B5EF4-FFF2-40B4-BE49-F238E27FC236}">
                  <a16:creationId xmlns:a16="http://schemas.microsoft.com/office/drawing/2014/main" id="{00000000-0008-0000-0200-00005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6" name="Check Box 2388" hidden="1">
              <a:extLst>
                <a:ext uri="{63B3BB69-23CF-44E3-9099-C40C66FF867C}">
                  <a14:compatExt spid="_x0000_s9556"/>
                </a:ext>
                <a:ext uri="{FF2B5EF4-FFF2-40B4-BE49-F238E27FC236}">
                  <a16:creationId xmlns:a16="http://schemas.microsoft.com/office/drawing/2014/main" id="{00000000-0008-0000-0200-00005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127</xdr:row>
          <xdr:rowOff>12700</xdr:rowOff>
        </xdr:from>
        <xdr:to>
          <xdr:col>4</xdr:col>
          <xdr:colOff>279400</xdr:colOff>
          <xdr:row>127</xdr:row>
          <xdr:rowOff>177800</xdr:rowOff>
        </xdr:to>
        <xdr:sp macro="" textlink="">
          <xdr:nvSpPr>
            <xdr:cNvPr id="9557" name="Check Box 2389" hidden="1">
              <a:extLst>
                <a:ext uri="{63B3BB69-23CF-44E3-9099-C40C66FF867C}">
                  <a14:compatExt spid="_x0000_s9557"/>
                </a:ext>
                <a:ext uri="{FF2B5EF4-FFF2-40B4-BE49-F238E27FC236}">
                  <a16:creationId xmlns:a16="http://schemas.microsoft.com/office/drawing/2014/main" id="{00000000-0008-0000-0200-00005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58" name="Check Box 2390" hidden="1">
              <a:extLst>
                <a:ext uri="{63B3BB69-23CF-44E3-9099-C40C66FF867C}">
                  <a14:compatExt spid="_x0000_s9558"/>
                </a:ext>
                <a:ext uri="{FF2B5EF4-FFF2-40B4-BE49-F238E27FC236}">
                  <a16:creationId xmlns:a16="http://schemas.microsoft.com/office/drawing/2014/main" id="{00000000-0008-0000-0200-00005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59" name="Check Box 2391" hidden="1">
              <a:extLst>
                <a:ext uri="{63B3BB69-23CF-44E3-9099-C40C66FF867C}">
                  <a14:compatExt spid="_x0000_s9559"/>
                </a:ext>
                <a:ext uri="{FF2B5EF4-FFF2-40B4-BE49-F238E27FC236}">
                  <a16:creationId xmlns:a16="http://schemas.microsoft.com/office/drawing/2014/main" id="{00000000-0008-0000-0200-00005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0" name="Check Box 2392" hidden="1">
              <a:extLst>
                <a:ext uri="{63B3BB69-23CF-44E3-9099-C40C66FF867C}">
                  <a14:compatExt spid="_x0000_s9560"/>
                </a:ext>
                <a:ext uri="{FF2B5EF4-FFF2-40B4-BE49-F238E27FC236}">
                  <a16:creationId xmlns:a16="http://schemas.microsoft.com/office/drawing/2014/main" id="{00000000-0008-0000-0200-00005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1" name="Check Box 2393" hidden="1">
              <a:extLst>
                <a:ext uri="{63B3BB69-23CF-44E3-9099-C40C66FF867C}">
                  <a14:compatExt spid="_x0000_s9561"/>
                </a:ext>
                <a:ext uri="{FF2B5EF4-FFF2-40B4-BE49-F238E27FC236}">
                  <a16:creationId xmlns:a16="http://schemas.microsoft.com/office/drawing/2014/main" id="{00000000-0008-0000-0200-00005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2" name="Check Box 2394" hidden="1">
              <a:extLst>
                <a:ext uri="{63B3BB69-23CF-44E3-9099-C40C66FF867C}">
                  <a14:compatExt spid="_x0000_s9562"/>
                </a:ext>
                <a:ext uri="{FF2B5EF4-FFF2-40B4-BE49-F238E27FC236}">
                  <a16:creationId xmlns:a16="http://schemas.microsoft.com/office/drawing/2014/main" id="{00000000-0008-0000-0200-00005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3" name="Check Box 2395" hidden="1">
              <a:extLst>
                <a:ext uri="{63B3BB69-23CF-44E3-9099-C40C66FF867C}">
                  <a14:compatExt spid="_x0000_s9563"/>
                </a:ext>
                <a:ext uri="{FF2B5EF4-FFF2-40B4-BE49-F238E27FC236}">
                  <a16:creationId xmlns:a16="http://schemas.microsoft.com/office/drawing/2014/main" id="{00000000-0008-0000-0200-00005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4" name="Check Box 2396" hidden="1">
              <a:extLst>
                <a:ext uri="{63B3BB69-23CF-44E3-9099-C40C66FF867C}">
                  <a14:compatExt spid="_x0000_s9564"/>
                </a:ext>
                <a:ext uri="{FF2B5EF4-FFF2-40B4-BE49-F238E27FC236}">
                  <a16:creationId xmlns:a16="http://schemas.microsoft.com/office/drawing/2014/main" id="{00000000-0008-0000-0200-00005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5" name="Check Box 2397" hidden="1">
              <a:extLst>
                <a:ext uri="{63B3BB69-23CF-44E3-9099-C40C66FF867C}">
                  <a14:compatExt spid="_x0000_s9565"/>
                </a:ext>
                <a:ext uri="{FF2B5EF4-FFF2-40B4-BE49-F238E27FC236}">
                  <a16:creationId xmlns:a16="http://schemas.microsoft.com/office/drawing/2014/main" id="{00000000-0008-0000-0200-00005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6" name="Check Box 2398" hidden="1">
              <a:extLst>
                <a:ext uri="{63B3BB69-23CF-44E3-9099-C40C66FF867C}">
                  <a14:compatExt spid="_x0000_s9566"/>
                </a:ext>
                <a:ext uri="{FF2B5EF4-FFF2-40B4-BE49-F238E27FC236}">
                  <a16:creationId xmlns:a16="http://schemas.microsoft.com/office/drawing/2014/main" id="{00000000-0008-0000-0200-00005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7" name="Check Box 2399" hidden="1">
              <a:extLst>
                <a:ext uri="{63B3BB69-23CF-44E3-9099-C40C66FF867C}">
                  <a14:compatExt spid="_x0000_s9567"/>
                </a:ext>
                <a:ext uri="{FF2B5EF4-FFF2-40B4-BE49-F238E27FC236}">
                  <a16:creationId xmlns:a16="http://schemas.microsoft.com/office/drawing/2014/main" id="{00000000-0008-0000-0200-00005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8" name="Check Box 2400" hidden="1">
              <a:extLst>
                <a:ext uri="{63B3BB69-23CF-44E3-9099-C40C66FF867C}">
                  <a14:compatExt spid="_x0000_s9568"/>
                </a:ext>
                <a:ext uri="{FF2B5EF4-FFF2-40B4-BE49-F238E27FC236}">
                  <a16:creationId xmlns:a16="http://schemas.microsoft.com/office/drawing/2014/main" id="{00000000-0008-0000-0200-00006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69" name="Check Box 2401" hidden="1">
              <a:extLst>
                <a:ext uri="{63B3BB69-23CF-44E3-9099-C40C66FF867C}">
                  <a14:compatExt spid="_x0000_s9569"/>
                </a:ext>
                <a:ext uri="{FF2B5EF4-FFF2-40B4-BE49-F238E27FC236}">
                  <a16:creationId xmlns:a16="http://schemas.microsoft.com/office/drawing/2014/main" id="{00000000-0008-0000-0200-00006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0" name="Check Box 2402" hidden="1">
              <a:extLst>
                <a:ext uri="{63B3BB69-23CF-44E3-9099-C40C66FF867C}">
                  <a14:compatExt spid="_x0000_s9570"/>
                </a:ext>
                <a:ext uri="{FF2B5EF4-FFF2-40B4-BE49-F238E27FC236}">
                  <a16:creationId xmlns:a16="http://schemas.microsoft.com/office/drawing/2014/main" id="{00000000-0008-0000-0200-00006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1" name="Check Box 2403" hidden="1">
              <a:extLst>
                <a:ext uri="{63B3BB69-23CF-44E3-9099-C40C66FF867C}">
                  <a14:compatExt spid="_x0000_s9571"/>
                </a:ext>
                <a:ext uri="{FF2B5EF4-FFF2-40B4-BE49-F238E27FC236}">
                  <a16:creationId xmlns:a16="http://schemas.microsoft.com/office/drawing/2014/main" id="{00000000-0008-0000-0200-00006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2" name="Check Box 2404" hidden="1">
              <a:extLst>
                <a:ext uri="{63B3BB69-23CF-44E3-9099-C40C66FF867C}">
                  <a14:compatExt spid="_x0000_s9572"/>
                </a:ext>
                <a:ext uri="{FF2B5EF4-FFF2-40B4-BE49-F238E27FC236}">
                  <a16:creationId xmlns:a16="http://schemas.microsoft.com/office/drawing/2014/main" id="{00000000-0008-0000-0200-00006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3" name="Check Box 2405" hidden="1">
              <a:extLst>
                <a:ext uri="{63B3BB69-23CF-44E3-9099-C40C66FF867C}">
                  <a14:compatExt spid="_x0000_s9573"/>
                </a:ext>
                <a:ext uri="{FF2B5EF4-FFF2-40B4-BE49-F238E27FC236}">
                  <a16:creationId xmlns:a16="http://schemas.microsoft.com/office/drawing/2014/main" id="{00000000-0008-0000-0200-00006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4" name="Check Box 2406" hidden="1">
              <a:extLst>
                <a:ext uri="{63B3BB69-23CF-44E3-9099-C40C66FF867C}">
                  <a14:compatExt spid="_x0000_s9574"/>
                </a:ext>
                <a:ext uri="{FF2B5EF4-FFF2-40B4-BE49-F238E27FC236}">
                  <a16:creationId xmlns:a16="http://schemas.microsoft.com/office/drawing/2014/main" id="{00000000-0008-0000-0200-00006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5" name="Check Box 2407" hidden="1">
              <a:extLst>
                <a:ext uri="{63B3BB69-23CF-44E3-9099-C40C66FF867C}">
                  <a14:compatExt spid="_x0000_s9575"/>
                </a:ext>
                <a:ext uri="{FF2B5EF4-FFF2-40B4-BE49-F238E27FC236}">
                  <a16:creationId xmlns:a16="http://schemas.microsoft.com/office/drawing/2014/main" id="{00000000-0008-0000-0200-00006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6" name="Check Box 2408" hidden="1">
              <a:extLst>
                <a:ext uri="{63B3BB69-23CF-44E3-9099-C40C66FF867C}">
                  <a14:compatExt spid="_x0000_s9576"/>
                </a:ext>
                <a:ext uri="{FF2B5EF4-FFF2-40B4-BE49-F238E27FC236}">
                  <a16:creationId xmlns:a16="http://schemas.microsoft.com/office/drawing/2014/main" id="{00000000-0008-0000-0200-00006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7" name="Check Box 2409" hidden="1">
              <a:extLst>
                <a:ext uri="{63B3BB69-23CF-44E3-9099-C40C66FF867C}">
                  <a14:compatExt spid="_x0000_s9577"/>
                </a:ext>
                <a:ext uri="{FF2B5EF4-FFF2-40B4-BE49-F238E27FC236}">
                  <a16:creationId xmlns:a16="http://schemas.microsoft.com/office/drawing/2014/main" id="{00000000-0008-0000-0200-00006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8" name="Check Box 2410" hidden="1">
              <a:extLst>
                <a:ext uri="{63B3BB69-23CF-44E3-9099-C40C66FF867C}">
                  <a14:compatExt spid="_x0000_s9578"/>
                </a:ext>
                <a:ext uri="{FF2B5EF4-FFF2-40B4-BE49-F238E27FC236}">
                  <a16:creationId xmlns:a16="http://schemas.microsoft.com/office/drawing/2014/main" id="{00000000-0008-0000-0200-00006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79" name="Check Box 2411" hidden="1">
              <a:extLst>
                <a:ext uri="{63B3BB69-23CF-44E3-9099-C40C66FF867C}">
                  <a14:compatExt spid="_x0000_s9579"/>
                </a:ext>
                <a:ext uri="{FF2B5EF4-FFF2-40B4-BE49-F238E27FC236}">
                  <a16:creationId xmlns:a16="http://schemas.microsoft.com/office/drawing/2014/main" id="{00000000-0008-0000-0200-00006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0" name="Check Box 2412" hidden="1">
              <a:extLst>
                <a:ext uri="{63B3BB69-23CF-44E3-9099-C40C66FF867C}">
                  <a14:compatExt spid="_x0000_s9580"/>
                </a:ext>
                <a:ext uri="{FF2B5EF4-FFF2-40B4-BE49-F238E27FC236}">
                  <a16:creationId xmlns:a16="http://schemas.microsoft.com/office/drawing/2014/main" id="{00000000-0008-0000-0200-00006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1" name="Check Box 2413" hidden="1">
              <a:extLst>
                <a:ext uri="{63B3BB69-23CF-44E3-9099-C40C66FF867C}">
                  <a14:compatExt spid="_x0000_s9581"/>
                </a:ext>
                <a:ext uri="{FF2B5EF4-FFF2-40B4-BE49-F238E27FC236}">
                  <a16:creationId xmlns:a16="http://schemas.microsoft.com/office/drawing/2014/main" id="{00000000-0008-0000-0200-00006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2" name="Check Box 2414" hidden="1">
              <a:extLst>
                <a:ext uri="{63B3BB69-23CF-44E3-9099-C40C66FF867C}">
                  <a14:compatExt spid="_x0000_s9582"/>
                </a:ext>
                <a:ext uri="{FF2B5EF4-FFF2-40B4-BE49-F238E27FC236}">
                  <a16:creationId xmlns:a16="http://schemas.microsoft.com/office/drawing/2014/main" id="{00000000-0008-0000-0200-00006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3" name="Check Box 2415" hidden="1">
              <a:extLst>
                <a:ext uri="{63B3BB69-23CF-44E3-9099-C40C66FF867C}">
                  <a14:compatExt spid="_x0000_s9583"/>
                </a:ext>
                <a:ext uri="{FF2B5EF4-FFF2-40B4-BE49-F238E27FC236}">
                  <a16:creationId xmlns:a16="http://schemas.microsoft.com/office/drawing/2014/main" id="{00000000-0008-0000-0200-00006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4" name="Check Box 2416" hidden="1">
              <a:extLst>
                <a:ext uri="{63B3BB69-23CF-44E3-9099-C40C66FF867C}">
                  <a14:compatExt spid="_x0000_s9584"/>
                </a:ext>
                <a:ext uri="{FF2B5EF4-FFF2-40B4-BE49-F238E27FC236}">
                  <a16:creationId xmlns:a16="http://schemas.microsoft.com/office/drawing/2014/main" id="{00000000-0008-0000-0200-00007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5" name="Check Box 2417" hidden="1">
              <a:extLst>
                <a:ext uri="{63B3BB69-23CF-44E3-9099-C40C66FF867C}">
                  <a14:compatExt spid="_x0000_s9585"/>
                </a:ext>
                <a:ext uri="{FF2B5EF4-FFF2-40B4-BE49-F238E27FC236}">
                  <a16:creationId xmlns:a16="http://schemas.microsoft.com/office/drawing/2014/main" id="{00000000-0008-0000-0200-00007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6" name="Check Box 2418" hidden="1">
              <a:extLst>
                <a:ext uri="{63B3BB69-23CF-44E3-9099-C40C66FF867C}">
                  <a14:compatExt spid="_x0000_s9586"/>
                </a:ext>
                <a:ext uri="{FF2B5EF4-FFF2-40B4-BE49-F238E27FC236}">
                  <a16:creationId xmlns:a16="http://schemas.microsoft.com/office/drawing/2014/main" id="{00000000-0008-0000-0200-00007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7" name="Check Box 2419" hidden="1">
              <a:extLst>
                <a:ext uri="{63B3BB69-23CF-44E3-9099-C40C66FF867C}">
                  <a14:compatExt spid="_x0000_s9587"/>
                </a:ext>
                <a:ext uri="{FF2B5EF4-FFF2-40B4-BE49-F238E27FC236}">
                  <a16:creationId xmlns:a16="http://schemas.microsoft.com/office/drawing/2014/main" id="{00000000-0008-0000-0200-00007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8" name="Check Box 2420" hidden="1">
              <a:extLst>
                <a:ext uri="{63B3BB69-23CF-44E3-9099-C40C66FF867C}">
                  <a14:compatExt spid="_x0000_s9588"/>
                </a:ext>
                <a:ext uri="{FF2B5EF4-FFF2-40B4-BE49-F238E27FC236}">
                  <a16:creationId xmlns:a16="http://schemas.microsoft.com/office/drawing/2014/main" id="{00000000-0008-0000-0200-00007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89" name="Check Box 2421" hidden="1">
              <a:extLst>
                <a:ext uri="{63B3BB69-23CF-44E3-9099-C40C66FF867C}">
                  <a14:compatExt spid="_x0000_s9589"/>
                </a:ext>
                <a:ext uri="{FF2B5EF4-FFF2-40B4-BE49-F238E27FC236}">
                  <a16:creationId xmlns:a16="http://schemas.microsoft.com/office/drawing/2014/main" id="{00000000-0008-0000-0200-00007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0" name="Check Box 2422" hidden="1">
              <a:extLst>
                <a:ext uri="{63B3BB69-23CF-44E3-9099-C40C66FF867C}">
                  <a14:compatExt spid="_x0000_s9590"/>
                </a:ext>
                <a:ext uri="{FF2B5EF4-FFF2-40B4-BE49-F238E27FC236}">
                  <a16:creationId xmlns:a16="http://schemas.microsoft.com/office/drawing/2014/main" id="{00000000-0008-0000-0200-00007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1" name="Check Box 2423" hidden="1">
              <a:extLst>
                <a:ext uri="{63B3BB69-23CF-44E3-9099-C40C66FF867C}">
                  <a14:compatExt spid="_x0000_s9591"/>
                </a:ext>
                <a:ext uri="{FF2B5EF4-FFF2-40B4-BE49-F238E27FC236}">
                  <a16:creationId xmlns:a16="http://schemas.microsoft.com/office/drawing/2014/main" id="{00000000-0008-0000-0200-00007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2" name="Check Box 2424" hidden="1">
              <a:extLst>
                <a:ext uri="{63B3BB69-23CF-44E3-9099-C40C66FF867C}">
                  <a14:compatExt spid="_x0000_s9592"/>
                </a:ext>
                <a:ext uri="{FF2B5EF4-FFF2-40B4-BE49-F238E27FC236}">
                  <a16:creationId xmlns:a16="http://schemas.microsoft.com/office/drawing/2014/main" id="{00000000-0008-0000-0200-00007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3" name="Check Box 2425" hidden="1">
              <a:extLst>
                <a:ext uri="{63B3BB69-23CF-44E3-9099-C40C66FF867C}">
                  <a14:compatExt spid="_x0000_s9593"/>
                </a:ext>
                <a:ext uri="{FF2B5EF4-FFF2-40B4-BE49-F238E27FC236}">
                  <a16:creationId xmlns:a16="http://schemas.microsoft.com/office/drawing/2014/main" id="{00000000-0008-0000-0200-00007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4" name="Check Box 2426" hidden="1">
              <a:extLst>
                <a:ext uri="{63B3BB69-23CF-44E3-9099-C40C66FF867C}">
                  <a14:compatExt spid="_x0000_s9594"/>
                </a:ext>
                <a:ext uri="{FF2B5EF4-FFF2-40B4-BE49-F238E27FC236}">
                  <a16:creationId xmlns:a16="http://schemas.microsoft.com/office/drawing/2014/main" id="{00000000-0008-0000-0200-00007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5" name="Check Box 2427" hidden="1">
              <a:extLst>
                <a:ext uri="{63B3BB69-23CF-44E3-9099-C40C66FF867C}">
                  <a14:compatExt spid="_x0000_s9595"/>
                </a:ext>
                <a:ext uri="{FF2B5EF4-FFF2-40B4-BE49-F238E27FC236}">
                  <a16:creationId xmlns:a16="http://schemas.microsoft.com/office/drawing/2014/main" id="{00000000-0008-0000-0200-00007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6" name="Check Box 2428" hidden="1">
              <a:extLst>
                <a:ext uri="{63B3BB69-23CF-44E3-9099-C40C66FF867C}">
                  <a14:compatExt spid="_x0000_s9596"/>
                </a:ext>
                <a:ext uri="{FF2B5EF4-FFF2-40B4-BE49-F238E27FC236}">
                  <a16:creationId xmlns:a16="http://schemas.microsoft.com/office/drawing/2014/main" id="{00000000-0008-0000-0200-00007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7" name="Check Box 2429" hidden="1">
              <a:extLst>
                <a:ext uri="{63B3BB69-23CF-44E3-9099-C40C66FF867C}">
                  <a14:compatExt spid="_x0000_s9597"/>
                </a:ext>
                <a:ext uri="{FF2B5EF4-FFF2-40B4-BE49-F238E27FC236}">
                  <a16:creationId xmlns:a16="http://schemas.microsoft.com/office/drawing/2014/main" id="{00000000-0008-0000-0200-00007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8" name="Check Box 2430" hidden="1">
              <a:extLst>
                <a:ext uri="{63B3BB69-23CF-44E3-9099-C40C66FF867C}">
                  <a14:compatExt spid="_x0000_s9598"/>
                </a:ext>
                <a:ext uri="{FF2B5EF4-FFF2-40B4-BE49-F238E27FC236}">
                  <a16:creationId xmlns:a16="http://schemas.microsoft.com/office/drawing/2014/main" id="{00000000-0008-0000-0200-00007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599" name="Check Box 2431" hidden="1">
              <a:extLst>
                <a:ext uri="{63B3BB69-23CF-44E3-9099-C40C66FF867C}">
                  <a14:compatExt spid="_x0000_s9599"/>
                </a:ext>
                <a:ext uri="{FF2B5EF4-FFF2-40B4-BE49-F238E27FC236}">
                  <a16:creationId xmlns:a16="http://schemas.microsoft.com/office/drawing/2014/main" id="{00000000-0008-0000-0200-00007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600" name="Check Box 2432" hidden="1">
              <a:extLst>
                <a:ext uri="{63B3BB69-23CF-44E3-9099-C40C66FF867C}">
                  <a14:compatExt spid="_x0000_s9600"/>
                </a:ext>
                <a:ext uri="{FF2B5EF4-FFF2-40B4-BE49-F238E27FC236}">
                  <a16:creationId xmlns:a16="http://schemas.microsoft.com/office/drawing/2014/main" id="{00000000-0008-0000-0200-00008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601" name="Check Box 2433" hidden="1">
              <a:extLst>
                <a:ext uri="{63B3BB69-23CF-44E3-9099-C40C66FF867C}">
                  <a14:compatExt spid="_x0000_s9601"/>
                </a:ext>
                <a:ext uri="{FF2B5EF4-FFF2-40B4-BE49-F238E27FC236}">
                  <a16:creationId xmlns:a16="http://schemas.microsoft.com/office/drawing/2014/main" id="{00000000-0008-0000-0200-00008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602" name="Check Box 2434" hidden="1">
              <a:extLst>
                <a:ext uri="{63B3BB69-23CF-44E3-9099-C40C66FF867C}">
                  <a14:compatExt spid="_x0000_s9602"/>
                </a:ext>
                <a:ext uri="{FF2B5EF4-FFF2-40B4-BE49-F238E27FC236}">
                  <a16:creationId xmlns:a16="http://schemas.microsoft.com/office/drawing/2014/main" id="{00000000-0008-0000-0200-00008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603" name="Check Box 2435" hidden="1">
              <a:extLst>
                <a:ext uri="{63B3BB69-23CF-44E3-9099-C40C66FF867C}">
                  <a14:compatExt spid="_x0000_s9603"/>
                </a:ext>
                <a:ext uri="{FF2B5EF4-FFF2-40B4-BE49-F238E27FC236}">
                  <a16:creationId xmlns:a16="http://schemas.microsoft.com/office/drawing/2014/main" id="{00000000-0008-0000-0200-00008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128</xdr:row>
          <xdr:rowOff>12700</xdr:rowOff>
        </xdr:from>
        <xdr:to>
          <xdr:col>4</xdr:col>
          <xdr:colOff>279400</xdr:colOff>
          <xdr:row>128</xdr:row>
          <xdr:rowOff>177800</xdr:rowOff>
        </xdr:to>
        <xdr:sp macro="" textlink="">
          <xdr:nvSpPr>
            <xdr:cNvPr id="9604" name="Check Box 2436" hidden="1">
              <a:extLst>
                <a:ext uri="{63B3BB69-23CF-44E3-9099-C40C66FF867C}">
                  <a14:compatExt spid="_x0000_s9604"/>
                </a:ext>
                <a:ext uri="{FF2B5EF4-FFF2-40B4-BE49-F238E27FC236}">
                  <a16:creationId xmlns:a16="http://schemas.microsoft.com/office/drawing/2014/main" id="{00000000-0008-0000-0200-00008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05" name="Check Box 2437" hidden="1">
              <a:extLst>
                <a:ext uri="{63B3BB69-23CF-44E3-9099-C40C66FF867C}">
                  <a14:compatExt spid="_x0000_s9605"/>
                </a:ext>
                <a:ext uri="{FF2B5EF4-FFF2-40B4-BE49-F238E27FC236}">
                  <a16:creationId xmlns:a16="http://schemas.microsoft.com/office/drawing/2014/main" id="{00000000-0008-0000-0200-00008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06" name="Check Box 2438" hidden="1">
              <a:extLst>
                <a:ext uri="{63B3BB69-23CF-44E3-9099-C40C66FF867C}">
                  <a14:compatExt spid="_x0000_s9606"/>
                </a:ext>
                <a:ext uri="{FF2B5EF4-FFF2-40B4-BE49-F238E27FC236}">
                  <a16:creationId xmlns:a16="http://schemas.microsoft.com/office/drawing/2014/main" id="{00000000-0008-0000-0200-00008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07" name="Check Box 2439" hidden="1">
              <a:extLst>
                <a:ext uri="{63B3BB69-23CF-44E3-9099-C40C66FF867C}">
                  <a14:compatExt spid="_x0000_s9607"/>
                </a:ext>
                <a:ext uri="{FF2B5EF4-FFF2-40B4-BE49-F238E27FC236}">
                  <a16:creationId xmlns:a16="http://schemas.microsoft.com/office/drawing/2014/main" id="{00000000-0008-0000-0200-00008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08" name="Check Box 2440" hidden="1">
              <a:extLst>
                <a:ext uri="{63B3BB69-23CF-44E3-9099-C40C66FF867C}">
                  <a14:compatExt spid="_x0000_s9608"/>
                </a:ext>
                <a:ext uri="{FF2B5EF4-FFF2-40B4-BE49-F238E27FC236}">
                  <a16:creationId xmlns:a16="http://schemas.microsoft.com/office/drawing/2014/main" id="{00000000-0008-0000-0200-00008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09" name="Check Box 2441" hidden="1">
              <a:extLst>
                <a:ext uri="{63B3BB69-23CF-44E3-9099-C40C66FF867C}">
                  <a14:compatExt spid="_x0000_s9609"/>
                </a:ext>
                <a:ext uri="{FF2B5EF4-FFF2-40B4-BE49-F238E27FC236}">
                  <a16:creationId xmlns:a16="http://schemas.microsoft.com/office/drawing/2014/main" id="{00000000-0008-0000-0200-00008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0" name="Check Box 2442" hidden="1">
              <a:extLst>
                <a:ext uri="{63B3BB69-23CF-44E3-9099-C40C66FF867C}">
                  <a14:compatExt spid="_x0000_s9610"/>
                </a:ext>
                <a:ext uri="{FF2B5EF4-FFF2-40B4-BE49-F238E27FC236}">
                  <a16:creationId xmlns:a16="http://schemas.microsoft.com/office/drawing/2014/main" id="{00000000-0008-0000-0200-00008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1" name="Check Box 2443" hidden="1">
              <a:extLst>
                <a:ext uri="{63B3BB69-23CF-44E3-9099-C40C66FF867C}">
                  <a14:compatExt spid="_x0000_s9611"/>
                </a:ext>
                <a:ext uri="{FF2B5EF4-FFF2-40B4-BE49-F238E27FC236}">
                  <a16:creationId xmlns:a16="http://schemas.microsoft.com/office/drawing/2014/main" id="{00000000-0008-0000-0200-00008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2" name="Check Box 2444" hidden="1">
              <a:extLst>
                <a:ext uri="{63B3BB69-23CF-44E3-9099-C40C66FF867C}">
                  <a14:compatExt spid="_x0000_s9612"/>
                </a:ext>
                <a:ext uri="{FF2B5EF4-FFF2-40B4-BE49-F238E27FC236}">
                  <a16:creationId xmlns:a16="http://schemas.microsoft.com/office/drawing/2014/main" id="{00000000-0008-0000-0200-00008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3" name="Check Box 2445" hidden="1">
              <a:extLst>
                <a:ext uri="{63B3BB69-23CF-44E3-9099-C40C66FF867C}">
                  <a14:compatExt spid="_x0000_s9613"/>
                </a:ext>
                <a:ext uri="{FF2B5EF4-FFF2-40B4-BE49-F238E27FC236}">
                  <a16:creationId xmlns:a16="http://schemas.microsoft.com/office/drawing/2014/main" id="{00000000-0008-0000-0200-00008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4" name="Check Box 2446" hidden="1">
              <a:extLst>
                <a:ext uri="{63B3BB69-23CF-44E3-9099-C40C66FF867C}">
                  <a14:compatExt spid="_x0000_s9614"/>
                </a:ext>
                <a:ext uri="{FF2B5EF4-FFF2-40B4-BE49-F238E27FC236}">
                  <a16:creationId xmlns:a16="http://schemas.microsoft.com/office/drawing/2014/main" id="{00000000-0008-0000-0200-00008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5" name="Check Box 2447" hidden="1">
              <a:extLst>
                <a:ext uri="{63B3BB69-23CF-44E3-9099-C40C66FF867C}">
                  <a14:compatExt spid="_x0000_s9615"/>
                </a:ext>
                <a:ext uri="{FF2B5EF4-FFF2-40B4-BE49-F238E27FC236}">
                  <a16:creationId xmlns:a16="http://schemas.microsoft.com/office/drawing/2014/main" id="{00000000-0008-0000-0200-00008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6" name="Check Box 2448" hidden="1">
              <a:extLst>
                <a:ext uri="{63B3BB69-23CF-44E3-9099-C40C66FF867C}">
                  <a14:compatExt spid="_x0000_s9616"/>
                </a:ext>
                <a:ext uri="{FF2B5EF4-FFF2-40B4-BE49-F238E27FC236}">
                  <a16:creationId xmlns:a16="http://schemas.microsoft.com/office/drawing/2014/main" id="{00000000-0008-0000-0200-00009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7" name="Check Box 2449" hidden="1">
              <a:extLst>
                <a:ext uri="{63B3BB69-23CF-44E3-9099-C40C66FF867C}">
                  <a14:compatExt spid="_x0000_s9617"/>
                </a:ext>
                <a:ext uri="{FF2B5EF4-FFF2-40B4-BE49-F238E27FC236}">
                  <a16:creationId xmlns:a16="http://schemas.microsoft.com/office/drawing/2014/main" id="{00000000-0008-0000-0200-00009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8" name="Check Box 2450" hidden="1">
              <a:extLst>
                <a:ext uri="{63B3BB69-23CF-44E3-9099-C40C66FF867C}">
                  <a14:compatExt spid="_x0000_s9618"/>
                </a:ext>
                <a:ext uri="{FF2B5EF4-FFF2-40B4-BE49-F238E27FC236}">
                  <a16:creationId xmlns:a16="http://schemas.microsoft.com/office/drawing/2014/main" id="{00000000-0008-0000-0200-00009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19" name="Check Box 2451" hidden="1">
              <a:extLst>
                <a:ext uri="{63B3BB69-23CF-44E3-9099-C40C66FF867C}">
                  <a14:compatExt spid="_x0000_s9619"/>
                </a:ext>
                <a:ext uri="{FF2B5EF4-FFF2-40B4-BE49-F238E27FC236}">
                  <a16:creationId xmlns:a16="http://schemas.microsoft.com/office/drawing/2014/main" id="{00000000-0008-0000-0200-00009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0" name="Check Box 2452" hidden="1">
              <a:extLst>
                <a:ext uri="{63B3BB69-23CF-44E3-9099-C40C66FF867C}">
                  <a14:compatExt spid="_x0000_s9620"/>
                </a:ext>
                <a:ext uri="{FF2B5EF4-FFF2-40B4-BE49-F238E27FC236}">
                  <a16:creationId xmlns:a16="http://schemas.microsoft.com/office/drawing/2014/main" id="{00000000-0008-0000-0200-00009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1" name="Check Box 2453" hidden="1">
              <a:extLst>
                <a:ext uri="{63B3BB69-23CF-44E3-9099-C40C66FF867C}">
                  <a14:compatExt spid="_x0000_s9621"/>
                </a:ext>
                <a:ext uri="{FF2B5EF4-FFF2-40B4-BE49-F238E27FC236}">
                  <a16:creationId xmlns:a16="http://schemas.microsoft.com/office/drawing/2014/main" id="{00000000-0008-0000-0200-00009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2" name="Check Box 2454" hidden="1">
              <a:extLst>
                <a:ext uri="{63B3BB69-23CF-44E3-9099-C40C66FF867C}">
                  <a14:compatExt spid="_x0000_s9622"/>
                </a:ext>
                <a:ext uri="{FF2B5EF4-FFF2-40B4-BE49-F238E27FC236}">
                  <a16:creationId xmlns:a16="http://schemas.microsoft.com/office/drawing/2014/main" id="{00000000-0008-0000-0200-00009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3" name="Check Box 2455" hidden="1">
              <a:extLst>
                <a:ext uri="{63B3BB69-23CF-44E3-9099-C40C66FF867C}">
                  <a14:compatExt spid="_x0000_s9623"/>
                </a:ext>
                <a:ext uri="{FF2B5EF4-FFF2-40B4-BE49-F238E27FC236}">
                  <a16:creationId xmlns:a16="http://schemas.microsoft.com/office/drawing/2014/main" id="{00000000-0008-0000-0200-00009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4" name="Check Box 2456" hidden="1">
              <a:extLst>
                <a:ext uri="{63B3BB69-23CF-44E3-9099-C40C66FF867C}">
                  <a14:compatExt spid="_x0000_s9624"/>
                </a:ext>
                <a:ext uri="{FF2B5EF4-FFF2-40B4-BE49-F238E27FC236}">
                  <a16:creationId xmlns:a16="http://schemas.microsoft.com/office/drawing/2014/main" id="{00000000-0008-0000-0200-00009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5" name="Check Box 2457" hidden="1">
              <a:extLst>
                <a:ext uri="{63B3BB69-23CF-44E3-9099-C40C66FF867C}">
                  <a14:compatExt spid="_x0000_s9625"/>
                </a:ext>
                <a:ext uri="{FF2B5EF4-FFF2-40B4-BE49-F238E27FC236}">
                  <a16:creationId xmlns:a16="http://schemas.microsoft.com/office/drawing/2014/main" id="{00000000-0008-0000-0200-00009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6" name="Check Box 2458" hidden="1">
              <a:extLst>
                <a:ext uri="{63B3BB69-23CF-44E3-9099-C40C66FF867C}">
                  <a14:compatExt spid="_x0000_s9626"/>
                </a:ext>
                <a:ext uri="{FF2B5EF4-FFF2-40B4-BE49-F238E27FC236}">
                  <a16:creationId xmlns:a16="http://schemas.microsoft.com/office/drawing/2014/main" id="{00000000-0008-0000-0200-00009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7" name="Check Box 2459" hidden="1">
              <a:extLst>
                <a:ext uri="{63B3BB69-23CF-44E3-9099-C40C66FF867C}">
                  <a14:compatExt spid="_x0000_s9627"/>
                </a:ext>
                <a:ext uri="{FF2B5EF4-FFF2-40B4-BE49-F238E27FC236}">
                  <a16:creationId xmlns:a16="http://schemas.microsoft.com/office/drawing/2014/main" id="{00000000-0008-0000-0200-00009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8" name="Check Box 2460" hidden="1">
              <a:extLst>
                <a:ext uri="{63B3BB69-23CF-44E3-9099-C40C66FF867C}">
                  <a14:compatExt spid="_x0000_s9628"/>
                </a:ext>
                <a:ext uri="{FF2B5EF4-FFF2-40B4-BE49-F238E27FC236}">
                  <a16:creationId xmlns:a16="http://schemas.microsoft.com/office/drawing/2014/main" id="{00000000-0008-0000-0200-00009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29" name="Check Box 2461" hidden="1">
              <a:extLst>
                <a:ext uri="{63B3BB69-23CF-44E3-9099-C40C66FF867C}">
                  <a14:compatExt spid="_x0000_s9629"/>
                </a:ext>
                <a:ext uri="{FF2B5EF4-FFF2-40B4-BE49-F238E27FC236}">
                  <a16:creationId xmlns:a16="http://schemas.microsoft.com/office/drawing/2014/main" id="{00000000-0008-0000-0200-00009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0" name="Check Box 2462" hidden="1">
              <a:extLst>
                <a:ext uri="{63B3BB69-23CF-44E3-9099-C40C66FF867C}">
                  <a14:compatExt spid="_x0000_s9630"/>
                </a:ext>
                <a:ext uri="{FF2B5EF4-FFF2-40B4-BE49-F238E27FC236}">
                  <a16:creationId xmlns:a16="http://schemas.microsoft.com/office/drawing/2014/main" id="{00000000-0008-0000-0200-00009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1" name="Check Box 2463" hidden="1">
              <a:extLst>
                <a:ext uri="{63B3BB69-23CF-44E3-9099-C40C66FF867C}">
                  <a14:compatExt spid="_x0000_s9631"/>
                </a:ext>
                <a:ext uri="{FF2B5EF4-FFF2-40B4-BE49-F238E27FC236}">
                  <a16:creationId xmlns:a16="http://schemas.microsoft.com/office/drawing/2014/main" id="{00000000-0008-0000-0200-00009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2" name="Check Box 2464" hidden="1">
              <a:extLst>
                <a:ext uri="{63B3BB69-23CF-44E3-9099-C40C66FF867C}">
                  <a14:compatExt spid="_x0000_s9632"/>
                </a:ext>
                <a:ext uri="{FF2B5EF4-FFF2-40B4-BE49-F238E27FC236}">
                  <a16:creationId xmlns:a16="http://schemas.microsoft.com/office/drawing/2014/main" id="{00000000-0008-0000-0200-0000A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3" name="Check Box 2465" hidden="1">
              <a:extLst>
                <a:ext uri="{63B3BB69-23CF-44E3-9099-C40C66FF867C}">
                  <a14:compatExt spid="_x0000_s9633"/>
                </a:ext>
                <a:ext uri="{FF2B5EF4-FFF2-40B4-BE49-F238E27FC236}">
                  <a16:creationId xmlns:a16="http://schemas.microsoft.com/office/drawing/2014/main" id="{00000000-0008-0000-0200-0000A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4" name="Check Box 2466" hidden="1">
              <a:extLst>
                <a:ext uri="{63B3BB69-23CF-44E3-9099-C40C66FF867C}">
                  <a14:compatExt spid="_x0000_s9634"/>
                </a:ext>
                <a:ext uri="{FF2B5EF4-FFF2-40B4-BE49-F238E27FC236}">
                  <a16:creationId xmlns:a16="http://schemas.microsoft.com/office/drawing/2014/main" id="{00000000-0008-0000-0200-0000A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5" name="Check Box 2467" hidden="1">
              <a:extLst>
                <a:ext uri="{63B3BB69-23CF-44E3-9099-C40C66FF867C}">
                  <a14:compatExt spid="_x0000_s9635"/>
                </a:ext>
                <a:ext uri="{FF2B5EF4-FFF2-40B4-BE49-F238E27FC236}">
                  <a16:creationId xmlns:a16="http://schemas.microsoft.com/office/drawing/2014/main" id="{00000000-0008-0000-0200-0000A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6" name="Check Box 2468" hidden="1">
              <a:extLst>
                <a:ext uri="{63B3BB69-23CF-44E3-9099-C40C66FF867C}">
                  <a14:compatExt spid="_x0000_s9636"/>
                </a:ext>
                <a:ext uri="{FF2B5EF4-FFF2-40B4-BE49-F238E27FC236}">
                  <a16:creationId xmlns:a16="http://schemas.microsoft.com/office/drawing/2014/main" id="{00000000-0008-0000-0200-0000A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7" name="Check Box 2469" hidden="1">
              <a:extLst>
                <a:ext uri="{63B3BB69-23CF-44E3-9099-C40C66FF867C}">
                  <a14:compatExt spid="_x0000_s9637"/>
                </a:ext>
                <a:ext uri="{FF2B5EF4-FFF2-40B4-BE49-F238E27FC236}">
                  <a16:creationId xmlns:a16="http://schemas.microsoft.com/office/drawing/2014/main" id="{00000000-0008-0000-0200-0000A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8" name="Check Box 2470" hidden="1">
              <a:extLst>
                <a:ext uri="{63B3BB69-23CF-44E3-9099-C40C66FF867C}">
                  <a14:compatExt spid="_x0000_s9638"/>
                </a:ext>
                <a:ext uri="{FF2B5EF4-FFF2-40B4-BE49-F238E27FC236}">
                  <a16:creationId xmlns:a16="http://schemas.microsoft.com/office/drawing/2014/main" id="{00000000-0008-0000-0200-0000A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39" name="Check Box 2471" hidden="1">
              <a:extLst>
                <a:ext uri="{63B3BB69-23CF-44E3-9099-C40C66FF867C}">
                  <a14:compatExt spid="_x0000_s9639"/>
                </a:ext>
                <a:ext uri="{FF2B5EF4-FFF2-40B4-BE49-F238E27FC236}">
                  <a16:creationId xmlns:a16="http://schemas.microsoft.com/office/drawing/2014/main" id="{00000000-0008-0000-0200-0000A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0" name="Check Box 2472" hidden="1">
              <a:extLst>
                <a:ext uri="{63B3BB69-23CF-44E3-9099-C40C66FF867C}">
                  <a14:compatExt spid="_x0000_s9640"/>
                </a:ext>
                <a:ext uri="{FF2B5EF4-FFF2-40B4-BE49-F238E27FC236}">
                  <a16:creationId xmlns:a16="http://schemas.microsoft.com/office/drawing/2014/main" id="{00000000-0008-0000-0200-0000A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1" name="Check Box 2473" hidden="1">
              <a:extLst>
                <a:ext uri="{63B3BB69-23CF-44E3-9099-C40C66FF867C}">
                  <a14:compatExt spid="_x0000_s9641"/>
                </a:ext>
                <a:ext uri="{FF2B5EF4-FFF2-40B4-BE49-F238E27FC236}">
                  <a16:creationId xmlns:a16="http://schemas.microsoft.com/office/drawing/2014/main" id="{00000000-0008-0000-0200-0000A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2" name="Check Box 2474" hidden="1">
              <a:extLst>
                <a:ext uri="{63B3BB69-23CF-44E3-9099-C40C66FF867C}">
                  <a14:compatExt spid="_x0000_s9642"/>
                </a:ext>
                <a:ext uri="{FF2B5EF4-FFF2-40B4-BE49-F238E27FC236}">
                  <a16:creationId xmlns:a16="http://schemas.microsoft.com/office/drawing/2014/main" id="{00000000-0008-0000-0200-0000A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3" name="Check Box 2475" hidden="1">
              <a:extLst>
                <a:ext uri="{63B3BB69-23CF-44E3-9099-C40C66FF867C}">
                  <a14:compatExt spid="_x0000_s9643"/>
                </a:ext>
                <a:ext uri="{FF2B5EF4-FFF2-40B4-BE49-F238E27FC236}">
                  <a16:creationId xmlns:a16="http://schemas.microsoft.com/office/drawing/2014/main" id="{00000000-0008-0000-0200-0000A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4" name="Check Box 2476" hidden="1">
              <a:extLst>
                <a:ext uri="{63B3BB69-23CF-44E3-9099-C40C66FF867C}">
                  <a14:compatExt spid="_x0000_s9644"/>
                </a:ext>
                <a:ext uri="{FF2B5EF4-FFF2-40B4-BE49-F238E27FC236}">
                  <a16:creationId xmlns:a16="http://schemas.microsoft.com/office/drawing/2014/main" id="{00000000-0008-0000-0200-0000A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5" name="Check Box 2477" hidden="1">
              <a:extLst>
                <a:ext uri="{63B3BB69-23CF-44E3-9099-C40C66FF867C}">
                  <a14:compatExt spid="_x0000_s9645"/>
                </a:ext>
                <a:ext uri="{FF2B5EF4-FFF2-40B4-BE49-F238E27FC236}">
                  <a16:creationId xmlns:a16="http://schemas.microsoft.com/office/drawing/2014/main" id="{00000000-0008-0000-0200-0000A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6" name="Check Box 2478" hidden="1">
              <a:extLst>
                <a:ext uri="{63B3BB69-23CF-44E3-9099-C40C66FF867C}">
                  <a14:compatExt spid="_x0000_s9646"/>
                </a:ext>
                <a:ext uri="{FF2B5EF4-FFF2-40B4-BE49-F238E27FC236}">
                  <a16:creationId xmlns:a16="http://schemas.microsoft.com/office/drawing/2014/main" id="{00000000-0008-0000-0200-0000A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7" name="Check Box 2479" hidden="1">
              <a:extLst>
                <a:ext uri="{63B3BB69-23CF-44E3-9099-C40C66FF867C}">
                  <a14:compatExt spid="_x0000_s9647"/>
                </a:ext>
                <a:ext uri="{FF2B5EF4-FFF2-40B4-BE49-F238E27FC236}">
                  <a16:creationId xmlns:a16="http://schemas.microsoft.com/office/drawing/2014/main" id="{00000000-0008-0000-0200-0000A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8" name="Check Box 2480" hidden="1">
              <a:extLst>
                <a:ext uri="{63B3BB69-23CF-44E3-9099-C40C66FF867C}">
                  <a14:compatExt spid="_x0000_s9648"/>
                </a:ext>
                <a:ext uri="{FF2B5EF4-FFF2-40B4-BE49-F238E27FC236}">
                  <a16:creationId xmlns:a16="http://schemas.microsoft.com/office/drawing/2014/main" id="{00000000-0008-0000-0200-0000B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49" name="Check Box 2481" hidden="1">
              <a:extLst>
                <a:ext uri="{63B3BB69-23CF-44E3-9099-C40C66FF867C}">
                  <a14:compatExt spid="_x0000_s9649"/>
                </a:ext>
                <a:ext uri="{FF2B5EF4-FFF2-40B4-BE49-F238E27FC236}">
                  <a16:creationId xmlns:a16="http://schemas.microsoft.com/office/drawing/2014/main" id="{00000000-0008-0000-0200-0000B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50" name="Check Box 2482" hidden="1">
              <a:extLst>
                <a:ext uri="{63B3BB69-23CF-44E3-9099-C40C66FF867C}">
                  <a14:compatExt spid="_x0000_s9650"/>
                </a:ext>
                <a:ext uri="{FF2B5EF4-FFF2-40B4-BE49-F238E27FC236}">
                  <a16:creationId xmlns:a16="http://schemas.microsoft.com/office/drawing/2014/main" id="{00000000-0008-0000-0200-0000B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129</xdr:row>
          <xdr:rowOff>12700</xdr:rowOff>
        </xdr:from>
        <xdr:to>
          <xdr:col>4</xdr:col>
          <xdr:colOff>279400</xdr:colOff>
          <xdr:row>129</xdr:row>
          <xdr:rowOff>177800</xdr:rowOff>
        </xdr:to>
        <xdr:sp macro="" textlink="">
          <xdr:nvSpPr>
            <xdr:cNvPr id="9651" name="Check Box 2483" hidden="1">
              <a:extLst>
                <a:ext uri="{63B3BB69-23CF-44E3-9099-C40C66FF867C}">
                  <a14:compatExt spid="_x0000_s9651"/>
                </a:ext>
                <a:ext uri="{FF2B5EF4-FFF2-40B4-BE49-F238E27FC236}">
                  <a16:creationId xmlns:a16="http://schemas.microsoft.com/office/drawing/2014/main" id="{00000000-0008-0000-0200-0000B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2" name="Check Box 2484" hidden="1">
              <a:extLst>
                <a:ext uri="{63B3BB69-23CF-44E3-9099-C40C66FF867C}">
                  <a14:compatExt spid="_x0000_s9652"/>
                </a:ext>
                <a:ext uri="{FF2B5EF4-FFF2-40B4-BE49-F238E27FC236}">
                  <a16:creationId xmlns:a16="http://schemas.microsoft.com/office/drawing/2014/main" id="{00000000-0008-0000-0200-0000B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3" name="Check Box 2485" hidden="1">
              <a:extLst>
                <a:ext uri="{63B3BB69-23CF-44E3-9099-C40C66FF867C}">
                  <a14:compatExt spid="_x0000_s9653"/>
                </a:ext>
                <a:ext uri="{FF2B5EF4-FFF2-40B4-BE49-F238E27FC236}">
                  <a16:creationId xmlns:a16="http://schemas.microsoft.com/office/drawing/2014/main" id="{00000000-0008-0000-0200-0000B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4" name="Check Box 2486" hidden="1">
              <a:extLst>
                <a:ext uri="{63B3BB69-23CF-44E3-9099-C40C66FF867C}">
                  <a14:compatExt spid="_x0000_s9654"/>
                </a:ext>
                <a:ext uri="{FF2B5EF4-FFF2-40B4-BE49-F238E27FC236}">
                  <a16:creationId xmlns:a16="http://schemas.microsoft.com/office/drawing/2014/main" id="{00000000-0008-0000-0200-0000B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5" name="Check Box 2487" hidden="1">
              <a:extLst>
                <a:ext uri="{63B3BB69-23CF-44E3-9099-C40C66FF867C}">
                  <a14:compatExt spid="_x0000_s9655"/>
                </a:ext>
                <a:ext uri="{FF2B5EF4-FFF2-40B4-BE49-F238E27FC236}">
                  <a16:creationId xmlns:a16="http://schemas.microsoft.com/office/drawing/2014/main" id="{00000000-0008-0000-0200-0000B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6" name="Check Box 2488" hidden="1">
              <a:extLst>
                <a:ext uri="{63B3BB69-23CF-44E3-9099-C40C66FF867C}">
                  <a14:compatExt spid="_x0000_s9656"/>
                </a:ext>
                <a:ext uri="{FF2B5EF4-FFF2-40B4-BE49-F238E27FC236}">
                  <a16:creationId xmlns:a16="http://schemas.microsoft.com/office/drawing/2014/main" id="{00000000-0008-0000-0200-0000B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7" name="Check Box 2489" hidden="1">
              <a:extLst>
                <a:ext uri="{63B3BB69-23CF-44E3-9099-C40C66FF867C}">
                  <a14:compatExt spid="_x0000_s9657"/>
                </a:ext>
                <a:ext uri="{FF2B5EF4-FFF2-40B4-BE49-F238E27FC236}">
                  <a16:creationId xmlns:a16="http://schemas.microsoft.com/office/drawing/2014/main" id="{00000000-0008-0000-0200-0000B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8" name="Check Box 2490" hidden="1">
              <a:extLst>
                <a:ext uri="{63B3BB69-23CF-44E3-9099-C40C66FF867C}">
                  <a14:compatExt spid="_x0000_s9658"/>
                </a:ext>
                <a:ext uri="{FF2B5EF4-FFF2-40B4-BE49-F238E27FC236}">
                  <a16:creationId xmlns:a16="http://schemas.microsoft.com/office/drawing/2014/main" id="{00000000-0008-0000-0200-0000B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59" name="Check Box 2491" hidden="1">
              <a:extLst>
                <a:ext uri="{63B3BB69-23CF-44E3-9099-C40C66FF867C}">
                  <a14:compatExt spid="_x0000_s9659"/>
                </a:ext>
                <a:ext uri="{FF2B5EF4-FFF2-40B4-BE49-F238E27FC236}">
                  <a16:creationId xmlns:a16="http://schemas.microsoft.com/office/drawing/2014/main" id="{00000000-0008-0000-0200-0000B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0" name="Check Box 2492" hidden="1">
              <a:extLst>
                <a:ext uri="{63B3BB69-23CF-44E3-9099-C40C66FF867C}">
                  <a14:compatExt spid="_x0000_s9660"/>
                </a:ext>
                <a:ext uri="{FF2B5EF4-FFF2-40B4-BE49-F238E27FC236}">
                  <a16:creationId xmlns:a16="http://schemas.microsoft.com/office/drawing/2014/main" id="{00000000-0008-0000-0200-0000B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1" name="Check Box 2493" hidden="1">
              <a:extLst>
                <a:ext uri="{63B3BB69-23CF-44E3-9099-C40C66FF867C}">
                  <a14:compatExt spid="_x0000_s9661"/>
                </a:ext>
                <a:ext uri="{FF2B5EF4-FFF2-40B4-BE49-F238E27FC236}">
                  <a16:creationId xmlns:a16="http://schemas.microsoft.com/office/drawing/2014/main" id="{00000000-0008-0000-0200-0000B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2" name="Check Box 2494" hidden="1">
              <a:extLst>
                <a:ext uri="{63B3BB69-23CF-44E3-9099-C40C66FF867C}">
                  <a14:compatExt spid="_x0000_s9662"/>
                </a:ext>
                <a:ext uri="{FF2B5EF4-FFF2-40B4-BE49-F238E27FC236}">
                  <a16:creationId xmlns:a16="http://schemas.microsoft.com/office/drawing/2014/main" id="{00000000-0008-0000-0200-0000B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3" name="Check Box 2495" hidden="1">
              <a:extLst>
                <a:ext uri="{63B3BB69-23CF-44E3-9099-C40C66FF867C}">
                  <a14:compatExt spid="_x0000_s9663"/>
                </a:ext>
                <a:ext uri="{FF2B5EF4-FFF2-40B4-BE49-F238E27FC236}">
                  <a16:creationId xmlns:a16="http://schemas.microsoft.com/office/drawing/2014/main" id="{00000000-0008-0000-0200-0000B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4" name="Check Box 2496" hidden="1">
              <a:extLst>
                <a:ext uri="{63B3BB69-23CF-44E3-9099-C40C66FF867C}">
                  <a14:compatExt spid="_x0000_s9664"/>
                </a:ext>
                <a:ext uri="{FF2B5EF4-FFF2-40B4-BE49-F238E27FC236}">
                  <a16:creationId xmlns:a16="http://schemas.microsoft.com/office/drawing/2014/main" id="{00000000-0008-0000-0200-0000C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5" name="Check Box 2497" hidden="1">
              <a:extLst>
                <a:ext uri="{63B3BB69-23CF-44E3-9099-C40C66FF867C}">
                  <a14:compatExt spid="_x0000_s9665"/>
                </a:ext>
                <a:ext uri="{FF2B5EF4-FFF2-40B4-BE49-F238E27FC236}">
                  <a16:creationId xmlns:a16="http://schemas.microsoft.com/office/drawing/2014/main" id="{00000000-0008-0000-0200-0000C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6" name="Check Box 2498" hidden="1">
              <a:extLst>
                <a:ext uri="{63B3BB69-23CF-44E3-9099-C40C66FF867C}">
                  <a14:compatExt spid="_x0000_s9666"/>
                </a:ext>
                <a:ext uri="{FF2B5EF4-FFF2-40B4-BE49-F238E27FC236}">
                  <a16:creationId xmlns:a16="http://schemas.microsoft.com/office/drawing/2014/main" id="{00000000-0008-0000-0200-0000C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7" name="Check Box 2499" hidden="1">
              <a:extLst>
                <a:ext uri="{63B3BB69-23CF-44E3-9099-C40C66FF867C}">
                  <a14:compatExt spid="_x0000_s9667"/>
                </a:ext>
                <a:ext uri="{FF2B5EF4-FFF2-40B4-BE49-F238E27FC236}">
                  <a16:creationId xmlns:a16="http://schemas.microsoft.com/office/drawing/2014/main" id="{00000000-0008-0000-0200-0000C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8" name="Check Box 2500" hidden="1">
              <a:extLst>
                <a:ext uri="{63B3BB69-23CF-44E3-9099-C40C66FF867C}">
                  <a14:compatExt spid="_x0000_s9668"/>
                </a:ext>
                <a:ext uri="{FF2B5EF4-FFF2-40B4-BE49-F238E27FC236}">
                  <a16:creationId xmlns:a16="http://schemas.microsoft.com/office/drawing/2014/main" id="{00000000-0008-0000-0200-0000C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69" name="Check Box 2501" hidden="1">
              <a:extLst>
                <a:ext uri="{63B3BB69-23CF-44E3-9099-C40C66FF867C}">
                  <a14:compatExt spid="_x0000_s9669"/>
                </a:ext>
                <a:ext uri="{FF2B5EF4-FFF2-40B4-BE49-F238E27FC236}">
                  <a16:creationId xmlns:a16="http://schemas.microsoft.com/office/drawing/2014/main" id="{00000000-0008-0000-0200-0000C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0" name="Check Box 2502" hidden="1">
              <a:extLst>
                <a:ext uri="{63B3BB69-23CF-44E3-9099-C40C66FF867C}">
                  <a14:compatExt spid="_x0000_s9670"/>
                </a:ext>
                <a:ext uri="{FF2B5EF4-FFF2-40B4-BE49-F238E27FC236}">
                  <a16:creationId xmlns:a16="http://schemas.microsoft.com/office/drawing/2014/main" id="{00000000-0008-0000-0200-0000C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1" name="Check Box 2503" hidden="1">
              <a:extLst>
                <a:ext uri="{63B3BB69-23CF-44E3-9099-C40C66FF867C}">
                  <a14:compatExt spid="_x0000_s9671"/>
                </a:ext>
                <a:ext uri="{FF2B5EF4-FFF2-40B4-BE49-F238E27FC236}">
                  <a16:creationId xmlns:a16="http://schemas.microsoft.com/office/drawing/2014/main" id="{00000000-0008-0000-0200-0000C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2" name="Check Box 2504" hidden="1">
              <a:extLst>
                <a:ext uri="{63B3BB69-23CF-44E3-9099-C40C66FF867C}">
                  <a14:compatExt spid="_x0000_s9672"/>
                </a:ext>
                <a:ext uri="{FF2B5EF4-FFF2-40B4-BE49-F238E27FC236}">
                  <a16:creationId xmlns:a16="http://schemas.microsoft.com/office/drawing/2014/main" id="{00000000-0008-0000-0200-0000C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3" name="Check Box 2505" hidden="1">
              <a:extLst>
                <a:ext uri="{63B3BB69-23CF-44E3-9099-C40C66FF867C}">
                  <a14:compatExt spid="_x0000_s9673"/>
                </a:ext>
                <a:ext uri="{FF2B5EF4-FFF2-40B4-BE49-F238E27FC236}">
                  <a16:creationId xmlns:a16="http://schemas.microsoft.com/office/drawing/2014/main" id="{00000000-0008-0000-0200-0000C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4" name="Check Box 2506" hidden="1">
              <a:extLst>
                <a:ext uri="{63B3BB69-23CF-44E3-9099-C40C66FF867C}">
                  <a14:compatExt spid="_x0000_s9674"/>
                </a:ext>
                <a:ext uri="{FF2B5EF4-FFF2-40B4-BE49-F238E27FC236}">
                  <a16:creationId xmlns:a16="http://schemas.microsoft.com/office/drawing/2014/main" id="{00000000-0008-0000-0200-0000C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5" name="Check Box 2507" hidden="1">
              <a:extLst>
                <a:ext uri="{63B3BB69-23CF-44E3-9099-C40C66FF867C}">
                  <a14:compatExt spid="_x0000_s9675"/>
                </a:ext>
                <a:ext uri="{FF2B5EF4-FFF2-40B4-BE49-F238E27FC236}">
                  <a16:creationId xmlns:a16="http://schemas.microsoft.com/office/drawing/2014/main" id="{00000000-0008-0000-0200-0000C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6" name="Check Box 2508" hidden="1">
              <a:extLst>
                <a:ext uri="{63B3BB69-23CF-44E3-9099-C40C66FF867C}">
                  <a14:compatExt spid="_x0000_s9676"/>
                </a:ext>
                <a:ext uri="{FF2B5EF4-FFF2-40B4-BE49-F238E27FC236}">
                  <a16:creationId xmlns:a16="http://schemas.microsoft.com/office/drawing/2014/main" id="{00000000-0008-0000-0200-0000C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7" name="Check Box 2509" hidden="1">
              <a:extLst>
                <a:ext uri="{63B3BB69-23CF-44E3-9099-C40C66FF867C}">
                  <a14:compatExt spid="_x0000_s9677"/>
                </a:ext>
                <a:ext uri="{FF2B5EF4-FFF2-40B4-BE49-F238E27FC236}">
                  <a16:creationId xmlns:a16="http://schemas.microsoft.com/office/drawing/2014/main" id="{00000000-0008-0000-0200-0000C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8" name="Check Box 2510" hidden="1">
              <a:extLst>
                <a:ext uri="{63B3BB69-23CF-44E3-9099-C40C66FF867C}">
                  <a14:compatExt spid="_x0000_s9678"/>
                </a:ext>
                <a:ext uri="{FF2B5EF4-FFF2-40B4-BE49-F238E27FC236}">
                  <a16:creationId xmlns:a16="http://schemas.microsoft.com/office/drawing/2014/main" id="{00000000-0008-0000-0200-0000C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79" name="Check Box 2511" hidden="1">
              <a:extLst>
                <a:ext uri="{63B3BB69-23CF-44E3-9099-C40C66FF867C}">
                  <a14:compatExt spid="_x0000_s9679"/>
                </a:ext>
                <a:ext uri="{FF2B5EF4-FFF2-40B4-BE49-F238E27FC236}">
                  <a16:creationId xmlns:a16="http://schemas.microsoft.com/office/drawing/2014/main" id="{00000000-0008-0000-0200-0000C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0" name="Check Box 2512" hidden="1">
              <a:extLst>
                <a:ext uri="{63B3BB69-23CF-44E3-9099-C40C66FF867C}">
                  <a14:compatExt spid="_x0000_s9680"/>
                </a:ext>
                <a:ext uri="{FF2B5EF4-FFF2-40B4-BE49-F238E27FC236}">
                  <a16:creationId xmlns:a16="http://schemas.microsoft.com/office/drawing/2014/main" id="{00000000-0008-0000-0200-0000D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1" name="Check Box 2513" hidden="1">
              <a:extLst>
                <a:ext uri="{63B3BB69-23CF-44E3-9099-C40C66FF867C}">
                  <a14:compatExt spid="_x0000_s9681"/>
                </a:ext>
                <a:ext uri="{FF2B5EF4-FFF2-40B4-BE49-F238E27FC236}">
                  <a16:creationId xmlns:a16="http://schemas.microsoft.com/office/drawing/2014/main" id="{00000000-0008-0000-0200-0000D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2" name="Check Box 2514" hidden="1">
              <a:extLst>
                <a:ext uri="{63B3BB69-23CF-44E3-9099-C40C66FF867C}">
                  <a14:compatExt spid="_x0000_s9682"/>
                </a:ext>
                <a:ext uri="{FF2B5EF4-FFF2-40B4-BE49-F238E27FC236}">
                  <a16:creationId xmlns:a16="http://schemas.microsoft.com/office/drawing/2014/main" id="{00000000-0008-0000-0200-0000D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3" name="Check Box 2515" hidden="1">
              <a:extLst>
                <a:ext uri="{63B3BB69-23CF-44E3-9099-C40C66FF867C}">
                  <a14:compatExt spid="_x0000_s9683"/>
                </a:ext>
                <a:ext uri="{FF2B5EF4-FFF2-40B4-BE49-F238E27FC236}">
                  <a16:creationId xmlns:a16="http://schemas.microsoft.com/office/drawing/2014/main" id="{00000000-0008-0000-0200-0000D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4" name="Check Box 2516" hidden="1">
              <a:extLst>
                <a:ext uri="{63B3BB69-23CF-44E3-9099-C40C66FF867C}">
                  <a14:compatExt spid="_x0000_s9684"/>
                </a:ext>
                <a:ext uri="{FF2B5EF4-FFF2-40B4-BE49-F238E27FC236}">
                  <a16:creationId xmlns:a16="http://schemas.microsoft.com/office/drawing/2014/main" id="{00000000-0008-0000-0200-0000D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5" name="Check Box 2517" hidden="1">
              <a:extLst>
                <a:ext uri="{63B3BB69-23CF-44E3-9099-C40C66FF867C}">
                  <a14:compatExt spid="_x0000_s9685"/>
                </a:ext>
                <a:ext uri="{FF2B5EF4-FFF2-40B4-BE49-F238E27FC236}">
                  <a16:creationId xmlns:a16="http://schemas.microsoft.com/office/drawing/2014/main" id="{00000000-0008-0000-0200-0000D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6" name="Check Box 2518" hidden="1">
              <a:extLst>
                <a:ext uri="{63B3BB69-23CF-44E3-9099-C40C66FF867C}">
                  <a14:compatExt spid="_x0000_s9686"/>
                </a:ext>
                <a:ext uri="{FF2B5EF4-FFF2-40B4-BE49-F238E27FC236}">
                  <a16:creationId xmlns:a16="http://schemas.microsoft.com/office/drawing/2014/main" id="{00000000-0008-0000-0200-0000D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7" name="Check Box 2519" hidden="1">
              <a:extLst>
                <a:ext uri="{63B3BB69-23CF-44E3-9099-C40C66FF867C}">
                  <a14:compatExt spid="_x0000_s9687"/>
                </a:ext>
                <a:ext uri="{FF2B5EF4-FFF2-40B4-BE49-F238E27FC236}">
                  <a16:creationId xmlns:a16="http://schemas.microsoft.com/office/drawing/2014/main" id="{00000000-0008-0000-0200-0000D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8" name="Check Box 2520" hidden="1">
              <a:extLst>
                <a:ext uri="{63B3BB69-23CF-44E3-9099-C40C66FF867C}">
                  <a14:compatExt spid="_x0000_s9688"/>
                </a:ext>
                <a:ext uri="{FF2B5EF4-FFF2-40B4-BE49-F238E27FC236}">
                  <a16:creationId xmlns:a16="http://schemas.microsoft.com/office/drawing/2014/main" id="{00000000-0008-0000-0200-0000D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89" name="Check Box 2521" hidden="1">
              <a:extLst>
                <a:ext uri="{63B3BB69-23CF-44E3-9099-C40C66FF867C}">
                  <a14:compatExt spid="_x0000_s9689"/>
                </a:ext>
                <a:ext uri="{FF2B5EF4-FFF2-40B4-BE49-F238E27FC236}">
                  <a16:creationId xmlns:a16="http://schemas.microsoft.com/office/drawing/2014/main" id="{00000000-0008-0000-0200-0000D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0" name="Check Box 2522" hidden="1">
              <a:extLst>
                <a:ext uri="{63B3BB69-23CF-44E3-9099-C40C66FF867C}">
                  <a14:compatExt spid="_x0000_s9690"/>
                </a:ext>
                <a:ext uri="{FF2B5EF4-FFF2-40B4-BE49-F238E27FC236}">
                  <a16:creationId xmlns:a16="http://schemas.microsoft.com/office/drawing/2014/main" id="{00000000-0008-0000-0200-0000D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1" name="Check Box 2523" hidden="1">
              <a:extLst>
                <a:ext uri="{63B3BB69-23CF-44E3-9099-C40C66FF867C}">
                  <a14:compatExt spid="_x0000_s9691"/>
                </a:ext>
                <a:ext uri="{FF2B5EF4-FFF2-40B4-BE49-F238E27FC236}">
                  <a16:creationId xmlns:a16="http://schemas.microsoft.com/office/drawing/2014/main" id="{00000000-0008-0000-0200-0000D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2" name="Check Box 2524" hidden="1">
              <a:extLst>
                <a:ext uri="{63B3BB69-23CF-44E3-9099-C40C66FF867C}">
                  <a14:compatExt spid="_x0000_s9692"/>
                </a:ext>
                <a:ext uri="{FF2B5EF4-FFF2-40B4-BE49-F238E27FC236}">
                  <a16:creationId xmlns:a16="http://schemas.microsoft.com/office/drawing/2014/main" id="{00000000-0008-0000-0200-0000D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3" name="Check Box 2525" hidden="1">
              <a:extLst>
                <a:ext uri="{63B3BB69-23CF-44E3-9099-C40C66FF867C}">
                  <a14:compatExt spid="_x0000_s9693"/>
                </a:ext>
                <a:ext uri="{FF2B5EF4-FFF2-40B4-BE49-F238E27FC236}">
                  <a16:creationId xmlns:a16="http://schemas.microsoft.com/office/drawing/2014/main" id="{00000000-0008-0000-0200-0000D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4" name="Check Box 2526" hidden="1">
              <a:extLst>
                <a:ext uri="{63B3BB69-23CF-44E3-9099-C40C66FF867C}">
                  <a14:compatExt spid="_x0000_s9694"/>
                </a:ext>
                <a:ext uri="{FF2B5EF4-FFF2-40B4-BE49-F238E27FC236}">
                  <a16:creationId xmlns:a16="http://schemas.microsoft.com/office/drawing/2014/main" id="{00000000-0008-0000-0200-0000D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5" name="Check Box 2527" hidden="1">
              <a:extLst>
                <a:ext uri="{63B3BB69-23CF-44E3-9099-C40C66FF867C}">
                  <a14:compatExt spid="_x0000_s9695"/>
                </a:ext>
                <a:ext uri="{FF2B5EF4-FFF2-40B4-BE49-F238E27FC236}">
                  <a16:creationId xmlns:a16="http://schemas.microsoft.com/office/drawing/2014/main" id="{00000000-0008-0000-0200-0000D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6" name="Check Box 2528" hidden="1">
              <a:extLst>
                <a:ext uri="{63B3BB69-23CF-44E3-9099-C40C66FF867C}">
                  <a14:compatExt spid="_x0000_s9696"/>
                </a:ext>
                <a:ext uri="{FF2B5EF4-FFF2-40B4-BE49-F238E27FC236}">
                  <a16:creationId xmlns:a16="http://schemas.microsoft.com/office/drawing/2014/main" id="{00000000-0008-0000-0200-0000E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7" name="Check Box 2529" hidden="1">
              <a:extLst>
                <a:ext uri="{63B3BB69-23CF-44E3-9099-C40C66FF867C}">
                  <a14:compatExt spid="_x0000_s9697"/>
                </a:ext>
                <a:ext uri="{FF2B5EF4-FFF2-40B4-BE49-F238E27FC236}">
                  <a16:creationId xmlns:a16="http://schemas.microsoft.com/office/drawing/2014/main" id="{00000000-0008-0000-0200-0000E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130</xdr:row>
          <xdr:rowOff>12700</xdr:rowOff>
        </xdr:from>
        <xdr:to>
          <xdr:col>4</xdr:col>
          <xdr:colOff>279400</xdr:colOff>
          <xdr:row>130</xdr:row>
          <xdr:rowOff>177800</xdr:rowOff>
        </xdr:to>
        <xdr:sp macro="" textlink="">
          <xdr:nvSpPr>
            <xdr:cNvPr id="9698" name="Check Box 2530" hidden="1">
              <a:extLst>
                <a:ext uri="{63B3BB69-23CF-44E3-9099-C40C66FF867C}">
                  <a14:compatExt spid="_x0000_s9698"/>
                </a:ext>
                <a:ext uri="{FF2B5EF4-FFF2-40B4-BE49-F238E27FC236}">
                  <a16:creationId xmlns:a16="http://schemas.microsoft.com/office/drawing/2014/main" id="{00000000-0008-0000-0200-0000E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699" name="Check Box 2531" hidden="1">
              <a:extLst>
                <a:ext uri="{63B3BB69-23CF-44E3-9099-C40C66FF867C}">
                  <a14:compatExt spid="_x0000_s9699"/>
                </a:ext>
                <a:ext uri="{FF2B5EF4-FFF2-40B4-BE49-F238E27FC236}">
                  <a16:creationId xmlns:a16="http://schemas.microsoft.com/office/drawing/2014/main" id="{00000000-0008-0000-0200-0000E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0" name="Check Box 2532" hidden="1">
              <a:extLst>
                <a:ext uri="{63B3BB69-23CF-44E3-9099-C40C66FF867C}">
                  <a14:compatExt spid="_x0000_s9700"/>
                </a:ext>
                <a:ext uri="{FF2B5EF4-FFF2-40B4-BE49-F238E27FC236}">
                  <a16:creationId xmlns:a16="http://schemas.microsoft.com/office/drawing/2014/main" id="{00000000-0008-0000-0200-0000E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1" name="Check Box 2533" hidden="1">
              <a:extLst>
                <a:ext uri="{63B3BB69-23CF-44E3-9099-C40C66FF867C}">
                  <a14:compatExt spid="_x0000_s9701"/>
                </a:ext>
                <a:ext uri="{FF2B5EF4-FFF2-40B4-BE49-F238E27FC236}">
                  <a16:creationId xmlns:a16="http://schemas.microsoft.com/office/drawing/2014/main" id="{00000000-0008-0000-0200-0000E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2" name="Check Box 2534" hidden="1">
              <a:extLst>
                <a:ext uri="{63B3BB69-23CF-44E3-9099-C40C66FF867C}">
                  <a14:compatExt spid="_x0000_s9702"/>
                </a:ext>
                <a:ext uri="{FF2B5EF4-FFF2-40B4-BE49-F238E27FC236}">
                  <a16:creationId xmlns:a16="http://schemas.microsoft.com/office/drawing/2014/main" id="{00000000-0008-0000-0200-0000E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3" name="Check Box 2535" hidden="1">
              <a:extLst>
                <a:ext uri="{63B3BB69-23CF-44E3-9099-C40C66FF867C}">
                  <a14:compatExt spid="_x0000_s9703"/>
                </a:ext>
                <a:ext uri="{FF2B5EF4-FFF2-40B4-BE49-F238E27FC236}">
                  <a16:creationId xmlns:a16="http://schemas.microsoft.com/office/drawing/2014/main" id="{00000000-0008-0000-0200-0000E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4" name="Check Box 2536" hidden="1">
              <a:extLst>
                <a:ext uri="{63B3BB69-23CF-44E3-9099-C40C66FF867C}">
                  <a14:compatExt spid="_x0000_s9704"/>
                </a:ext>
                <a:ext uri="{FF2B5EF4-FFF2-40B4-BE49-F238E27FC236}">
                  <a16:creationId xmlns:a16="http://schemas.microsoft.com/office/drawing/2014/main" id="{00000000-0008-0000-0200-0000E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5" name="Check Box 2537" hidden="1">
              <a:extLst>
                <a:ext uri="{63B3BB69-23CF-44E3-9099-C40C66FF867C}">
                  <a14:compatExt spid="_x0000_s9705"/>
                </a:ext>
                <a:ext uri="{FF2B5EF4-FFF2-40B4-BE49-F238E27FC236}">
                  <a16:creationId xmlns:a16="http://schemas.microsoft.com/office/drawing/2014/main" id="{00000000-0008-0000-0200-0000E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6" name="Check Box 2538" hidden="1">
              <a:extLst>
                <a:ext uri="{63B3BB69-23CF-44E3-9099-C40C66FF867C}">
                  <a14:compatExt spid="_x0000_s9706"/>
                </a:ext>
                <a:ext uri="{FF2B5EF4-FFF2-40B4-BE49-F238E27FC236}">
                  <a16:creationId xmlns:a16="http://schemas.microsoft.com/office/drawing/2014/main" id="{00000000-0008-0000-0200-0000E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7" name="Check Box 2539" hidden="1">
              <a:extLst>
                <a:ext uri="{63B3BB69-23CF-44E3-9099-C40C66FF867C}">
                  <a14:compatExt spid="_x0000_s9707"/>
                </a:ext>
                <a:ext uri="{FF2B5EF4-FFF2-40B4-BE49-F238E27FC236}">
                  <a16:creationId xmlns:a16="http://schemas.microsoft.com/office/drawing/2014/main" id="{00000000-0008-0000-0200-0000E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8" name="Check Box 2540" hidden="1">
              <a:extLst>
                <a:ext uri="{63B3BB69-23CF-44E3-9099-C40C66FF867C}">
                  <a14:compatExt spid="_x0000_s9708"/>
                </a:ext>
                <a:ext uri="{FF2B5EF4-FFF2-40B4-BE49-F238E27FC236}">
                  <a16:creationId xmlns:a16="http://schemas.microsoft.com/office/drawing/2014/main" id="{00000000-0008-0000-0200-0000E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09" name="Check Box 2541" hidden="1">
              <a:extLst>
                <a:ext uri="{63B3BB69-23CF-44E3-9099-C40C66FF867C}">
                  <a14:compatExt spid="_x0000_s9709"/>
                </a:ext>
                <a:ext uri="{FF2B5EF4-FFF2-40B4-BE49-F238E27FC236}">
                  <a16:creationId xmlns:a16="http://schemas.microsoft.com/office/drawing/2014/main" id="{00000000-0008-0000-0200-0000E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0" name="Check Box 2542" hidden="1">
              <a:extLst>
                <a:ext uri="{63B3BB69-23CF-44E3-9099-C40C66FF867C}">
                  <a14:compatExt spid="_x0000_s9710"/>
                </a:ext>
                <a:ext uri="{FF2B5EF4-FFF2-40B4-BE49-F238E27FC236}">
                  <a16:creationId xmlns:a16="http://schemas.microsoft.com/office/drawing/2014/main" id="{00000000-0008-0000-0200-0000E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1" name="Check Box 2543" hidden="1">
              <a:extLst>
                <a:ext uri="{63B3BB69-23CF-44E3-9099-C40C66FF867C}">
                  <a14:compatExt spid="_x0000_s9711"/>
                </a:ext>
                <a:ext uri="{FF2B5EF4-FFF2-40B4-BE49-F238E27FC236}">
                  <a16:creationId xmlns:a16="http://schemas.microsoft.com/office/drawing/2014/main" id="{00000000-0008-0000-0200-0000E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2" name="Check Box 2544" hidden="1">
              <a:extLst>
                <a:ext uri="{63B3BB69-23CF-44E3-9099-C40C66FF867C}">
                  <a14:compatExt spid="_x0000_s9712"/>
                </a:ext>
                <a:ext uri="{FF2B5EF4-FFF2-40B4-BE49-F238E27FC236}">
                  <a16:creationId xmlns:a16="http://schemas.microsoft.com/office/drawing/2014/main" id="{00000000-0008-0000-0200-0000F0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3" name="Check Box 2545" hidden="1">
              <a:extLst>
                <a:ext uri="{63B3BB69-23CF-44E3-9099-C40C66FF867C}">
                  <a14:compatExt spid="_x0000_s9713"/>
                </a:ext>
                <a:ext uri="{FF2B5EF4-FFF2-40B4-BE49-F238E27FC236}">
                  <a16:creationId xmlns:a16="http://schemas.microsoft.com/office/drawing/2014/main" id="{00000000-0008-0000-0200-0000F1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4" name="Check Box 2546" hidden="1">
              <a:extLst>
                <a:ext uri="{63B3BB69-23CF-44E3-9099-C40C66FF867C}">
                  <a14:compatExt spid="_x0000_s9714"/>
                </a:ext>
                <a:ext uri="{FF2B5EF4-FFF2-40B4-BE49-F238E27FC236}">
                  <a16:creationId xmlns:a16="http://schemas.microsoft.com/office/drawing/2014/main" id="{00000000-0008-0000-0200-0000F2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5" name="Check Box 2547" hidden="1">
              <a:extLst>
                <a:ext uri="{63B3BB69-23CF-44E3-9099-C40C66FF867C}">
                  <a14:compatExt spid="_x0000_s9715"/>
                </a:ext>
                <a:ext uri="{FF2B5EF4-FFF2-40B4-BE49-F238E27FC236}">
                  <a16:creationId xmlns:a16="http://schemas.microsoft.com/office/drawing/2014/main" id="{00000000-0008-0000-0200-0000F3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6" name="Check Box 2548" hidden="1">
              <a:extLst>
                <a:ext uri="{63B3BB69-23CF-44E3-9099-C40C66FF867C}">
                  <a14:compatExt spid="_x0000_s9716"/>
                </a:ext>
                <a:ext uri="{FF2B5EF4-FFF2-40B4-BE49-F238E27FC236}">
                  <a16:creationId xmlns:a16="http://schemas.microsoft.com/office/drawing/2014/main" id="{00000000-0008-0000-0200-0000F4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7" name="Check Box 2549" hidden="1">
              <a:extLst>
                <a:ext uri="{63B3BB69-23CF-44E3-9099-C40C66FF867C}">
                  <a14:compatExt spid="_x0000_s9717"/>
                </a:ext>
                <a:ext uri="{FF2B5EF4-FFF2-40B4-BE49-F238E27FC236}">
                  <a16:creationId xmlns:a16="http://schemas.microsoft.com/office/drawing/2014/main" id="{00000000-0008-0000-0200-0000F5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8" name="Check Box 2550" hidden="1">
              <a:extLst>
                <a:ext uri="{63B3BB69-23CF-44E3-9099-C40C66FF867C}">
                  <a14:compatExt spid="_x0000_s9718"/>
                </a:ext>
                <a:ext uri="{FF2B5EF4-FFF2-40B4-BE49-F238E27FC236}">
                  <a16:creationId xmlns:a16="http://schemas.microsoft.com/office/drawing/2014/main" id="{00000000-0008-0000-0200-0000F6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19" name="Check Box 2551" hidden="1">
              <a:extLst>
                <a:ext uri="{63B3BB69-23CF-44E3-9099-C40C66FF867C}">
                  <a14:compatExt spid="_x0000_s9719"/>
                </a:ext>
                <a:ext uri="{FF2B5EF4-FFF2-40B4-BE49-F238E27FC236}">
                  <a16:creationId xmlns:a16="http://schemas.microsoft.com/office/drawing/2014/main" id="{00000000-0008-0000-0200-0000F7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0" name="Check Box 2552" hidden="1">
              <a:extLst>
                <a:ext uri="{63B3BB69-23CF-44E3-9099-C40C66FF867C}">
                  <a14:compatExt spid="_x0000_s9720"/>
                </a:ext>
                <a:ext uri="{FF2B5EF4-FFF2-40B4-BE49-F238E27FC236}">
                  <a16:creationId xmlns:a16="http://schemas.microsoft.com/office/drawing/2014/main" id="{00000000-0008-0000-0200-0000F8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1" name="Check Box 2553" hidden="1">
              <a:extLst>
                <a:ext uri="{63B3BB69-23CF-44E3-9099-C40C66FF867C}">
                  <a14:compatExt spid="_x0000_s9721"/>
                </a:ext>
                <a:ext uri="{FF2B5EF4-FFF2-40B4-BE49-F238E27FC236}">
                  <a16:creationId xmlns:a16="http://schemas.microsoft.com/office/drawing/2014/main" id="{00000000-0008-0000-0200-0000F9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2" name="Check Box 2554" hidden="1">
              <a:extLst>
                <a:ext uri="{63B3BB69-23CF-44E3-9099-C40C66FF867C}">
                  <a14:compatExt spid="_x0000_s9722"/>
                </a:ext>
                <a:ext uri="{FF2B5EF4-FFF2-40B4-BE49-F238E27FC236}">
                  <a16:creationId xmlns:a16="http://schemas.microsoft.com/office/drawing/2014/main" id="{00000000-0008-0000-0200-0000FA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3" name="Check Box 2555" hidden="1">
              <a:extLst>
                <a:ext uri="{63B3BB69-23CF-44E3-9099-C40C66FF867C}">
                  <a14:compatExt spid="_x0000_s9723"/>
                </a:ext>
                <a:ext uri="{FF2B5EF4-FFF2-40B4-BE49-F238E27FC236}">
                  <a16:creationId xmlns:a16="http://schemas.microsoft.com/office/drawing/2014/main" id="{00000000-0008-0000-0200-0000FB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4" name="Check Box 2556" hidden="1">
              <a:extLst>
                <a:ext uri="{63B3BB69-23CF-44E3-9099-C40C66FF867C}">
                  <a14:compatExt spid="_x0000_s9724"/>
                </a:ext>
                <a:ext uri="{FF2B5EF4-FFF2-40B4-BE49-F238E27FC236}">
                  <a16:creationId xmlns:a16="http://schemas.microsoft.com/office/drawing/2014/main" id="{00000000-0008-0000-0200-0000FC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5" name="Check Box 2557" hidden="1">
              <a:extLst>
                <a:ext uri="{63B3BB69-23CF-44E3-9099-C40C66FF867C}">
                  <a14:compatExt spid="_x0000_s9725"/>
                </a:ext>
                <a:ext uri="{FF2B5EF4-FFF2-40B4-BE49-F238E27FC236}">
                  <a16:creationId xmlns:a16="http://schemas.microsoft.com/office/drawing/2014/main" id="{00000000-0008-0000-0200-0000FD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6" name="Check Box 2558" hidden="1">
              <a:extLst>
                <a:ext uri="{63B3BB69-23CF-44E3-9099-C40C66FF867C}">
                  <a14:compatExt spid="_x0000_s9726"/>
                </a:ext>
                <a:ext uri="{FF2B5EF4-FFF2-40B4-BE49-F238E27FC236}">
                  <a16:creationId xmlns:a16="http://schemas.microsoft.com/office/drawing/2014/main" id="{00000000-0008-0000-0200-0000FE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7" name="Check Box 2559" hidden="1">
              <a:extLst>
                <a:ext uri="{63B3BB69-23CF-44E3-9099-C40C66FF867C}">
                  <a14:compatExt spid="_x0000_s9727"/>
                </a:ext>
                <a:ext uri="{FF2B5EF4-FFF2-40B4-BE49-F238E27FC236}">
                  <a16:creationId xmlns:a16="http://schemas.microsoft.com/office/drawing/2014/main" id="{00000000-0008-0000-0200-0000FF2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8" name="Check Box 2560" hidden="1">
              <a:extLst>
                <a:ext uri="{63B3BB69-23CF-44E3-9099-C40C66FF867C}">
                  <a14:compatExt spid="_x0000_s9728"/>
                </a:ext>
                <a:ext uri="{FF2B5EF4-FFF2-40B4-BE49-F238E27FC236}">
                  <a16:creationId xmlns:a16="http://schemas.microsoft.com/office/drawing/2014/main" id="{00000000-0008-0000-0200-00000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29" name="Check Box 2561" hidden="1">
              <a:extLst>
                <a:ext uri="{63B3BB69-23CF-44E3-9099-C40C66FF867C}">
                  <a14:compatExt spid="_x0000_s9729"/>
                </a:ext>
                <a:ext uri="{FF2B5EF4-FFF2-40B4-BE49-F238E27FC236}">
                  <a16:creationId xmlns:a16="http://schemas.microsoft.com/office/drawing/2014/main" id="{00000000-0008-0000-0200-00000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0" name="Check Box 2562" hidden="1">
              <a:extLst>
                <a:ext uri="{63B3BB69-23CF-44E3-9099-C40C66FF867C}">
                  <a14:compatExt spid="_x0000_s9730"/>
                </a:ext>
                <a:ext uri="{FF2B5EF4-FFF2-40B4-BE49-F238E27FC236}">
                  <a16:creationId xmlns:a16="http://schemas.microsoft.com/office/drawing/2014/main" id="{00000000-0008-0000-0200-00000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1" name="Check Box 2563" hidden="1">
              <a:extLst>
                <a:ext uri="{63B3BB69-23CF-44E3-9099-C40C66FF867C}">
                  <a14:compatExt spid="_x0000_s9731"/>
                </a:ext>
                <a:ext uri="{FF2B5EF4-FFF2-40B4-BE49-F238E27FC236}">
                  <a16:creationId xmlns:a16="http://schemas.microsoft.com/office/drawing/2014/main" id="{00000000-0008-0000-0200-00000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2" name="Check Box 2564" hidden="1">
              <a:extLst>
                <a:ext uri="{63B3BB69-23CF-44E3-9099-C40C66FF867C}">
                  <a14:compatExt spid="_x0000_s9732"/>
                </a:ext>
                <a:ext uri="{FF2B5EF4-FFF2-40B4-BE49-F238E27FC236}">
                  <a16:creationId xmlns:a16="http://schemas.microsoft.com/office/drawing/2014/main" id="{00000000-0008-0000-0200-00000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3" name="Check Box 2565" hidden="1">
              <a:extLst>
                <a:ext uri="{63B3BB69-23CF-44E3-9099-C40C66FF867C}">
                  <a14:compatExt spid="_x0000_s9733"/>
                </a:ext>
                <a:ext uri="{FF2B5EF4-FFF2-40B4-BE49-F238E27FC236}">
                  <a16:creationId xmlns:a16="http://schemas.microsoft.com/office/drawing/2014/main" id="{00000000-0008-0000-0200-00000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4" name="Check Box 2566" hidden="1">
              <a:extLst>
                <a:ext uri="{63B3BB69-23CF-44E3-9099-C40C66FF867C}">
                  <a14:compatExt spid="_x0000_s9734"/>
                </a:ext>
                <a:ext uri="{FF2B5EF4-FFF2-40B4-BE49-F238E27FC236}">
                  <a16:creationId xmlns:a16="http://schemas.microsoft.com/office/drawing/2014/main" id="{00000000-0008-0000-0200-00000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5" name="Check Box 2567" hidden="1">
              <a:extLst>
                <a:ext uri="{63B3BB69-23CF-44E3-9099-C40C66FF867C}">
                  <a14:compatExt spid="_x0000_s9735"/>
                </a:ext>
                <a:ext uri="{FF2B5EF4-FFF2-40B4-BE49-F238E27FC236}">
                  <a16:creationId xmlns:a16="http://schemas.microsoft.com/office/drawing/2014/main" id="{00000000-0008-0000-0200-00000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6" name="Check Box 2568" hidden="1">
              <a:extLst>
                <a:ext uri="{63B3BB69-23CF-44E3-9099-C40C66FF867C}">
                  <a14:compatExt spid="_x0000_s9736"/>
                </a:ext>
                <a:ext uri="{FF2B5EF4-FFF2-40B4-BE49-F238E27FC236}">
                  <a16:creationId xmlns:a16="http://schemas.microsoft.com/office/drawing/2014/main" id="{00000000-0008-0000-0200-00000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7" name="Check Box 2569" hidden="1">
              <a:extLst>
                <a:ext uri="{63B3BB69-23CF-44E3-9099-C40C66FF867C}">
                  <a14:compatExt spid="_x0000_s9737"/>
                </a:ext>
                <a:ext uri="{FF2B5EF4-FFF2-40B4-BE49-F238E27FC236}">
                  <a16:creationId xmlns:a16="http://schemas.microsoft.com/office/drawing/2014/main" id="{00000000-0008-0000-0200-00000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8" name="Check Box 2570" hidden="1">
              <a:extLst>
                <a:ext uri="{63B3BB69-23CF-44E3-9099-C40C66FF867C}">
                  <a14:compatExt spid="_x0000_s9738"/>
                </a:ext>
                <a:ext uri="{FF2B5EF4-FFF2-40B4-BE49-F238E27FC236}">
                  <a16:creationId xmlns:a16="http://schemas.microsoft.com/office/drawing/2014/main" id="{00000000-0008-0000-0200-00000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39" name="Check Box 2571" hidden="1">
              <a:extLst>
                <a:ext uri="{63B3BB69-23CF-44E3-9099-C40C66FF867C}">
                  <a14:compatExt spid="_x0000_s9739"/>
                </a:ext>
                <a:ext uri="{FF2B5EF4-FFF2-40B4-BE49-F238E27FC236}">
                  <a16:creationId xmlns:a16="http://schemas.microsoft.com/office/drawing/2014/main" id="{00000000-0008-0000-0200-00000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0" name="Check Box 2572" hidden="1">
              <a:extLst>
                <a:ext uri="{63B3BB69-23CF-44E3-9099-C40C66FF867C}">
                  <a14:compatExt spid="_x0000_s9740"/>
                </a:ext>
                <a:ext uri="{FF2B5EF4-FFF2-40B4-BE49-F238E27FC236}">
                  <a16:creationId xmlns:a16="http://schemas.microsoft.com/office/drawing/2014/main" id="{00000000-0008-0000-0200-00000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1" name="Check Box 2573" hidden="1">
              <a:extLst>
                <a:ext uri="{63B3BB69-23CF-44E3-9099-C40C66FF867C}">
                  <a14:compatExt spid="_x0000_s9741"/>
                </a:ext>
                <a:ext uri="{FF2B5EF4-FFF2-40B4-BE49-F238E27FC236}">
                  <a16:creationId xmlns:a16="http://schemas.microsoft.com/office/drawing/2014/main" id="{00000000-0008-0000-0200-00000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2" name="Check Box 2574" hidden="1">
              <a:extLst>
                <a:ext uri="{63B3BB69-23CF-44E3-9099-C40C66FF867C}">
                  <a14:compatExt spid="_x0000_s9742"/>
                </a:ext>
                <a:ext uri="{FF2B5EF4-FFF2-40B4-BE49-F238E27FC236}">
                  <a16:creationId xmlns:a16="http://schemas.microsoft.com/office/drawing/2014/main" id="{00000000-0008-0000-0200-00000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3" name="Check Box 2575" hidden="1">
              <a:extLst>
                <a:ext uri="{63B3BB69-23CF-44E3-9099-C40C66FF867C}">
                  <a14:compatExt spid="_x0000_s9743"/>
                </a:ext>
                <a:ext uri="{FF2B5EF4-FFF2-40B4-BE49-F238E27FC236}">
                  <a16:creationId xmlns:a16="http://schemas.microsoft.com/office/drawing/2014/main" id="{00000000-0008-0000-0200-00000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4" name="Check Box 2576" hidden="1">
              <a:extLst>
                <a:ext uri="{63B3BB69-23CF-44E3-9099-C40C66FF867C}">
                  <a14:compatExt spid="_x0000_s9744"/>
                </a:ext>
                <a:ext uri="{FF2B5EF4-FFF2-40B4-BE49-F238E27FC236}">
                  <a16:creationId xmlns:a16="http://schemas.microsoft.com/office/drawing/2014/main" id="{00000000-0008-0000-0200-00001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131</xdr:row>
          <xdr:rowOff>12700</xdr:rowOff>
        </xdr:from>
        <xdr:to>
          <xdr:col>4</xdr:col>
          <xdr:colOff>279400</xdr:colOff>
          <xdr:row>131</xdr:row>
          <xdr:rowOff>177800</xdr:rowOff>
        </xdr:to>
        <xdr:sp macro="" textlink="">
          <xdr:nvSpPr>
            <xdr:cNvPr id="9745" name="Check Box 2577" hidden="1">
              <a:extLst>
                <a:ext uri="{63B3BB69-23CF-44E3-9099-C40C66FF867C}">
                  <a14:compatExt spid="_x0000_s9745"/>
                </a:ext>
                <a:ext uri="{FF2B5EF4-FFF2-40B4-BE49-F238E27FC236}">
                  <a16:creationId xmlns:a16="http://schemas.microsoft.com/office/drawing/2014/main" id="{00000000-0008-0000-0200-00001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46" name="Check Box 2578" hidden="1">
              <a:extLst>
                <a:ext uri="{63B3BB69-23CF-44E3-9099-C40C66FF867C}">
                  <a14:compatExt spid="_x0000_s9746"/>
                </a:ext>
                <a:ext uri="{FF2B5EF4-FFF2-40B4-BE49-F238E27FC236}">
                  <a16:creationId xmlns:a16="http://schemas.microsoft.com/office/drawing/2014/main" id="{00000000-0008-0000-0200-00001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47" name="Check Box 2579" hidden="1">
              <a:extLst>
                <a:ext uri="{63B3BB69-23CF-44E3-9099-C40C66FF867C}">
                  <a14:compatExt spid="_x0000_s9747"/>
                </a:ext>
                <a:ext uri="{FF2B5EF4-FFF2-40B4-BE49-F238E27FC236}">
                  <a16:creationId xmlns:a16="http://schemas.microsoft.com/office/drawing/2014/main" id="{00000000-0008-0000-0200-00001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48" name="Check Box 2580" hidden="1">
              <a:extLst>
                <a:ext uri="{63B3BB69-23CF-44E3-9099-C40C66FF867C}">
                  <a14:compatExt spid="_x0000_s9748"/>
                </a:ext>
                <a:ext uri="{FF2B5EF4-FFF2-40B4-BE49-F238E27FC236}">
                  <a16:creationId xmlns:a16="http://schemas.microsoft.com/office/drawing/2014/main" id="{00000000-0008-0000-0200-00001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49" name="Check Box 2581" hidden="1">
              <a:extLst>
                <a:ext uri="{63B3BB69-23CF-44E3-9099-C40C66FF867C}">
                  <a14:compatExt spid="_x0000_s9749"/>
                </a:ext>
                <a:ext uri="{FF2B5EF4-FFF2-40B4-BE49-F238E27FC236}">
                  <a16:creationId xmlns:a16="http://schemas.microsoft.com/office/drawing/2014/main" id="{00000000-0008-0000-0200-00001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0" name="Check Box 2582" hidden="1">
              <a:extLst>
                <a:ext uri="{63B3BB69-23CF-44E3-9099-C40C66FF867C}">
                  <a14:compatExt spid="_x0000_s9750"/>
                </a:ext>
                <a:ext uri="{FF2B5EF4-FFF2-40B4-BE49-F238E27FC236}">
                  <a16:creationId xmlns:a16="http://schemas.microsoft.com/office/drawing/2014/main" id="{00000000-0008-0000-0200-00001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1" name="Check Box 2583" hidden="1">
              <a:extLst>
                <a:ext uri="{63B3BB69-23CF-44E3-9099-C40C66FF867C}">
                  <a14:compatExt spid="_x0000_s9751"/>
                </a:ext>
                <a:ext uri="{FF2B5EF4-FFF2-40B4-BE49-F238E27FC236}">
                  <a16:creationId xmlns:a16="http://schemas.microsoft.com/office/drawing/2014/main" id="{00000000-0008-0000-0200-00001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2" name="Check Box 2584" hidden="1">
              <a:extLst>
                <a:ext uri="{63B3BB69-23CF-44E3-9099-C40C66FF867C}">
                  <a14:compatExt spid="_x0000_s9752"/>
                </a:ext>
                <a:ext uri="{FF2B5EF4-FFF2-40B4-BE49-F238E27FC236}">
                  <a16:creationId xmlns:a16="http://schemas.microsoft.com/office/drawing/2014/main" id="{00000000-0008-0000-0200-00001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3" name="Check Box 2585" hidden="1">
              <a:extLst>
                <a:ext uri="{63B3BB69-23CF-44E3-9099-C40C66FF867C}">
                  <a14:compatExt spid="_x0000_s9753"/>
                </a:ext>
                <a:ext uri="{FF2B5EF4-FFF2-40B4-BE49-F238E27FC236}">
                  <a16:creationId xmlns:a16="http://schemas.microsoft.com/office/drawing/2014/main" id="{00000000-0008-0000-0200-00001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4" name="Check Box 2586" hidden="1">
              <a:extLst>
                <a:ext uri="{63B3BB69-23CF-44E3-9099-C40C66FF867C}">
                  <a14:compatExt spid="_x0000_s9754"/>
                </a:ext>
                <a:ext uri="{FF2B5EF4-FFF2-40B4-BE49-F238E27FC236}">
                  <a16:creationId xmlns:a16="http://schemas.microsoft.com/office/drawing/2014/main" id="{00000000-0008-0000-0200-00001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5" name="Check Box 2587" hidden="1">
              <a:extLst>
                <a:ext uri="{63B3BB69-23CF-44E3-9099-C40C66FF867C}">
                  <a14:compatExt spid="_x0000_s9755"/>
                </a:ext>
                <a:ext uri="{FF2B5EF4-FFF2-40B4-BE49-F238E27FC236}">
                  <a16:creationId xmlns:a16="http://schemas.microsoft.com/office/drawing/2014/main" id="{00000000-0008-0000-0200-00001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6" name="Check Box 2588" hidden="1">
              <a:extLst>
                <a:ext uri="{63B3BB69-23CF-44E3-9099-C40C66FF867C}">
                  <a14:compatExt spid="_x0000_s9756"/>
                </a:ext>
                <a:ext uri="{FF2B5EF4-FFF2-40B4-BE49-F238E27FC236}">
                  <a16:creationId xmlns:a16="http://schemas.microsoft.com/office/drawing/2014/main" id="{00000000-0008-0000-0200-00001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7" name="Check Box 2589" hidden="1">
              <a:extLst>
                <a:ext uri="{63B3BB69-23CF-44E3-9099-C40C66FF867C}">
                  <a14:compatExt spid="_x0000_s9757"/>
                </a:ext>
                <a:ext uri="{FF2B5EF4-FFF2-40B4-BE49-F238E27FC236}">
                  <a16:creationId xmlns:a16="http://schemas.microsoft.com/office/drawing/2014/main" id="{00000000-0008-0000-0200-00001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8" name="Check Box 2590" hidden="1">
              <a:extLst>
                <a:ext uri="{63B3BB69-23CF-44E3-9099-C40C66FF867C}">
                  <a14:compatExt spid="_x0000_s9758"/>
                </a:ext>
                <a:ext uri="{FF2B5EF4-FFF2-40B4-BE49-F238E27FC236}">
                  <a16:creationId xmlns:a16="http://schemas.microsoft.com/office/drawing/2014/main" id="{00000000-0008-0000-0200-00001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59" name="Check Box 2591" hidden="1">
              <a:extLst>
                <a:ext uri="{63B3BB69-23CF-44E3-9099-C40C66FF867C}">
                  <a14:compatExt spid="_x0000_s9759"/>
                </a:ext>
                <a:ext uri="{FF2B5EF4-FFF2-40B4-BE49-F238E27FC236}">
                  <a16:creationId xmlns:a16="http://schemas.microsoft.com/office/drawing/2014/main" id="{00000000-0008-0000-0200-00001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0" name="Check Box 2592" hidden="1">
              <a:extLst>
                <a:ext uri="{63B3BB69-23CF-44E3-9099-C40C66FF867C}">
                  <a14:compatExt spid="_x0000_s9760"/>
                </a:ext>
                <a:ext uri="{FF2B5EF4-FFF2-40B4-BE49-F238E27FC236}">
                  <a16:creationId xmlns:a16="http://schemas.microsoft.com/office/drawing/2014/main" id="{00000000-0008-0000-0200-00002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1" name="Check Box 2593" hidden="1">
              <a:extLst>
                <a:ext uri="{63B3BB69-23CF-44E3-9099-C40C66FF867C}">
                  <a14:compatExt spid="_x0000_s9761"/>
                </a:ext>
                <a:ext uri="{FF2B5EF4-FFF2-40B4-BE49-F238E27FC236}">
                  <a16:creationId xmlns:a16="http://schemas.microsoft.com/office/drawing/2014/main" id="{00000000-0008-0000-0200-00002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2" name="Check Box 2594" hidden="1">
              <a:extLst>
                <a:ext uri="{63B3BB69-23CF-44E3-9099-C40C66FF867C}">
                  <a14:compatExt spid="_x0000_s9762"/>
                </a:ext>
                <a:ext uri="{FF2B5EF4-FFF2-40B4-BE49-F238E27FC236}">
                  <a16:creationId xmlns:a16="http://schemas.microsoft.com/office/drawing/2014/main" id="{00000000-0008-0000-0200-00002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3" name="Check Box 2595" hidden="1">
              <a:extLst>
                <a:ext uri="{63B3BB69-23CF-44E3-9099-C40C66FF867C}">
                  <a14:compatExt spid="_x0000_s9763"/>
                </a:ext>
                <a:ext uri="{FF2B5EF4-FFF2-40B4-BE49-F238E27FC236}">
                  <a16:creationId xmlns:a16="http://schemas.microsoft.com/office/drawing/2014/main" id="{00000000-0008-0000-0200-00002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4" name="Check Box 2596" hidden="1">
              <a:extLst>
                <a:ext uri="{63B3BB69-23CF-44E3-9099-C40C66FF867C}">
                  <a14:compatExt spid="_x0000_s9764"/>
                </a:ext>
                <a:ext uri="{FF2B5EF4-FFF2-40B4-BE49-F238E27FC236}">
                  <a16:creationId xmlns:a16="http://schemas.microsoft.com/office/drawing/2014/main" id="{00000000-0008-0000-0200-00002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5" name="Check Box 2597" hidden="1">
              <a:extLst>
                <a:ext uri="{63B3BB69-23CF-44E3-9099-C40C66FF867C}">
                  <a14:compatExt spid="_x0000_s9765"/>
                </a:ext>
                <a:ext uri="{FF2B5EF4-FFF2-40B4-BE49-F238E27FC236}">
                  <a16:creationId xmlns:a16="http://schemas.microsoft.com/office/drawing/2014/main" id="{00000000-0008-0000-0200-00002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6" name="Check Box 2598" hidden="1">
              <a:extLst>
                <a:ext uri="{63B3BB69-23CF-44E3-9099-C40C66FF867C}">
                  <a14:compatExt spid="_x0000_s9766"/>
                </a:ext>
                <a:ext uri="{FF2B5EF4-FFF2-40B4-BE49-F238E27FC236}">
                  <a16:creationId xmlns:a16="http://schemas.microsoft.com/office/drawing/2014/main" id="{00000000-0008-0000-0200-00002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7" name="Check Box 2599" hidden="1">
              <a:extLst>
                <a:ext uri="{63B3BB69-23CF-44E3-9099-C40C66FF867C}">
                  <a14:compatExt spid="_x0000_s9767"/>
                </a:ext>
                <a:ext uri="{FF2B5EF4-FFF2-40B4-BE49-F238E27FC236}">
                  <a16:creationId xmlns:a16="http://schemas.microsoft.com/office/drawing/2014/main" id="{00000000-0008-0000-0200-00002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8" name="Check Box 2600" hidden="1">
              <a:extLst>
                <a:ext uri="{63B3BB69-23CF-44E3-9099-C40C66FF867C}">
                  <a14:compatExt spid="_x0000_s9768"/>
                </a:ext>
                <a:ext uri="{FF2B5EF4-FFF2-40B4-BE49-F238E27FC236}">
                  <a16:creationId xmlns:a16="http://schemas.microsoft.com/office/drawing/2014/main" id="{00000000-0008-0000-0200-00002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69" name="Check Box 2601" hidden="1">
              <a:extLst>
                <a:ext uri="{63B3BB69-23CF-44E3-9099-C40C66FF867C}">
                  <a14:compatExt spid="_x0000_s9769"/>
                </a:ext>
                <a:ext uri="{FF2B5EF4-FFF2-40B4-BE49-F238E27FC236}">
                  <a16:creationId xmlns:a16="http://schemas.microsoft.com/office/drawing/2014/main" id="{00000000-0008-0000-0200-00002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0" name="Check Box 2602" hidden="1">
              <a:extLst>
                <a:ext uri="{63B3BB69-23CF-44E3-9099-C40C66FF867C}">
                  <a14:compatExt spid="_x0000_s9770"/>
                </a:ext>
                <a:ext uri="{FF2B5EF4-FFF2-40B4-BE49-F238E27FC236}">
                  <a16:creationId xmlns:a16="http://schemas.microsoft.com/office/drawing/2014/main" id="{00000000-0008-0000-0200-00002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1" name="Check Box 2603" hidden="1">
              <a:extLst>
                <a:ext uri="{63B3BB69-23CF-44E3-9099-C40C66FF867C}">
                  <a14:compatExt spid="_x0000_s9771"/>
                </a:ext>
                <a:ext uri="{FF2B5EF4-FFF2-40B4-BE49-F238E27FC236}">
                  <a16:creationId xmlns:a16="http://schemas.microsoft.com/office/drawing/2014/main" id="{00000000-0008-0000-0200-00002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2" name="Check Box 2604" hidden="1">
              <a:extLst>
                <a:ext uri="{63B3BB69-23CF-44E3-9099-C40C66FF867C}">
                  <a14:compatExt spid="_x0000_s9772"/>
                </a:ext>
                <a:ext uri="{FF2B5EF4-FFF2-40B4-BE49-F238E27FC236}">
                  <a16:creationId xmlns:a16="http://schemas.microsoft.com/office/drawing/2014/main" id="{00000000-0008-0000-0200-00002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3" name="Check Box 2605" hidden="1">
              <a:extLst>
                <a:ext uri="{63B3BB69-23CF-44E3-9099-C40C66FF867C}">
                  <a14:compatExt spid="_x0000_s9773"/>
                </a:ext>
                <a:ext uri="{FF2B5EF4-FFF2-40B4-BE49-F238E27FC236}">
                  <a16:creationId xmlns:a16="http://schemas.microsoft.com/office/drawing/2014/main" id="{00000000-0008-0000-0200-00002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4" name="Check Box 2606" hidden="1">
              <a:extLst>
                <a:ext uri="{63B3BB69-23CF-44E3-9099-C40C66FF867C}">
                  <a14:compatExt spid="_x0000_s9774"/>
                </a:ext>
                <a:ext uri="{FF2B5EF4-FFF2-40B4-BE49-F238E27FC236}">
                  <a16:creationId xmlns:a16="http://schemas.microsoft.com/office/drawing/2014/main" id="{00000000-0008-0000-0200-00002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5" name="Check Box 2607" hidden="1">
              <a:extLst>
                <a:ext uri="{63B3BB69-23CF-44E3-9099-C40C66FF867C}">
                  <a14:compatExt spid="_x0000_s9775"/>
                </a:ext>
                <a:ext uri="{FF2B5EF4-FFF2-40B4-BE49-F238E27FC236}">
                  <a16:creationId xmlns:a16="http://schemas.microsoft.com/office/drawing/2014/main" id="{00000000-0008-0000-0200-00002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6" name="Check Box 2608" hidden="1">
              <a:extLst>
                <a:ext uri="{63B3BB69-23CF-44E3-9099-C40C66FF867C}">
                  <a14:compatExt spid="_x0000_s9776"/>
                </a:ext>
                <a:ext uri="{FF2B5EF4-FFF2-40B4-BE49-F238E27FC236}">
                  <a16:creationId xmlns:a16="http://schemas.microsoft.com/office/drawing/2014/main" id="{00000000-0008-0000-0200-00003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7" name="Check Box 2609" hidden="1">
              <a:extLst>
                <a:ext uri="{63B3BB69-23CF-44E3-9099-C40C66FF867C}">
                  <a14:compatExt spid="_x0000_s9777"/>
                </a:ext>
                <a:ext uri="{FF2B5EF4-FFF2-40B4-BE49-F238E27FC236}">
                  <a16:creationId xmlns:a16="http://schemas.microsoft.com/office/drawing/2014/main" id="{00000000-0008-0000-0200-00003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8" name="Check Box 2610" hidden="1">
              <a:extLst>
                <a:ext uri="{63B3BB69-23CF-44E3-9099-C40C66FF867C}">
                  <a14:compatExt spid="_x0000_s9778"/>
                </a:ext>
                <a:ext uri="{FF2B5EF4-FFF2-40B4-BE49-F238E27FC236}">
                  <a16:creationId xmlns:a16="http://schemas.microsoft.com/office/drawing/2014/main" id="{00000000-0008-0000-0200-00003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79" name="Check Box 2611" hidden="1">
              <a:extLst>
                <a:ext uri="{63B3BB69-23CF-44E3-9099-C40C66FF867C}">
                  <a14:compatExt spid="_x0000_s9779"/>
                </a:ext>
                <a:ext uri="{FF2B5EF4-FFF2-40B4-BE49-F238E27FC236}">
                  <a16:creationId xmlns:a16="http://schemas.microsoft.com/office/drawing/2014/main" id="{00000000-0008-0000-0200-00003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0" name="Check Box 2612" hidden="1">
              <a:extLst>
                <a:ext uri="{63B3BB69-23CF-44E3-9099-C40C66FF867C}">
                  <a14:compatExt spid="_x0000_s9780"/>
                </a:ext>
                <a:ext uri="{FF2B5EF4-FFF2-40B4-BE49-F238E27FC236}">
                  <a16:creationId xmlns:a16="http://schemas.microsoft.com/office/drawing/2014/main" id="{00000000-0008-0000-0200-00003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1" name="Check Box 2613" hidden="1">
              <a:extLst>
                <a:ext uri="{63B3BB69-23CF-44E3-9099-C40C66FF867C}">
                  <a14:compatExt spid="_x0000_s9781"/>
                </a:ext>
                <a:ext uri="{FF2B5EF4-FFF2-40B4-BE49-F238E27FC236}">
                  <a16:creationId xmlns:a16="http://schemas.microsoft.com/office/drawing/2014/main" id="{00000000-0008-0000-0200-00003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2" name="Check Box 2614" hidden="1">
              <a:extLst>
                <a:ext uri="{63B3BB69-23CF-44E3-9099-C40C66FF867C}">
                  <a14:compatExt spid="_x0000_s9782"/>
                </a:ext>
                <a:ext uri="{FF2B5EF4-FFF2-40B4-BE49-F238E27FC236}">
                  <a16:creationId xmlns:a16="http://schemas.microsoft.com/office/drawing/2014/main" id="{00000000-0008-0000-0200-00003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3" name="Check Box 2615" hidden="1">
              <a:extLst>
                <a:ext uri="{63B3BB69-23CF-44E3-9099-C40C66FF867C}">
                  <a14:compatExt spid="_x0000_s9783"/>
                </a:ext>
                <a:ext uri="{FF2B5EF4-FFF2-40B4-BE49-F238E27FC236}">
                  <a16:creationId xmlns:a16="http://schemas.microsoft.com/office/drawing/2014/main" id="{00000000-0008-0000-0200-00003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4" name="Check Box 2616" hidden="1">
              <a:extLst>
                <a:ext uri="{63B3BB69-23CF-44E3-9099-C40C66FF867C}">
                  <a14:compatExt spid="_x0000_s9784"/>
                </a:ext>
                <a:ext uri="{FF2B5EF4-FFF2-40B4-BE49-F238E27FC236}">
                  <a16:creationId xmlns:a16="http://schemas.microsoft.com/office/drawing/2014/main" id="{00000000-0008-0000-0200-00003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5" name="Check Box 2617" hidden="1">
              <a:extLst>
                <a:ext uri="{63B3BB69-23CF-44E3-9099-C40C66FF867C}">
                  <a14:compatExt spid="_x0000_s9785"/>
                </a:ext>
                <a:ext uri="{FF2B5EF4-FFF2-40B4-BE49-F238E27FC236}">
                  <a16:creationId xmlns:a16="http://schemas.microsoft.com/office/drawing/2014/main" id="{00000000-0008-0000-0200-00003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6" name="Check Box 2618" hidden="1">
              <a:extLst>
                <a:ext uri="{63B3BB69-23CF-44E3-9099-C40C66FF867C}">
                  <a14:compatExt spid="_x0000_s9786"/>
                </a:ext>
                <a:ext uri="{FF2B5EF4-FFF2-40B4-BE49-F238E27FC236}">
                  <a16:creationId xmlns:a16="http://schemas.microsoft.com/office/drawing/2014/main" id="{00000000-0008-0000-0200-00003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7" name="Check Box 2619" hidden="1">
              <a:extLst>
                <a:ext uri="{63B3BB69-23CF-44E3-9099-C40C66FF867C}">
                  <a14:compatExt spid="_x0000_s9787"/>
                </a:ext>
                <a:ext uri="{FF2B5EF4-FFF2-40B4-BE49-F238E27FC236}">
                  <a16:creationId xmlns:a16="http://schemas.microsoft.com/office/drawing/2014/main" id="{00000000-0008-0000-0200-00003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8" name="Check Box 2620" hidden="1">
              <a:extLst>
                <a:ext uri="{63B3BB69-23CF-44E3-9099-C40C66FF867C}">
                  <a14:compatExt spid="_x0000_s9788"/>
                </a:ext>
                <a:ext uri="{FF2B5EF4-FFF2-40B4-BE49-F238E27FC236}">
                  <a16:creationId xmlns:a16="http://schemas.microsoft.com/office/drawing/2014/main" id="{00000000-0008-0000-0200-00003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89" name="Check Box 2621" hidden="1">
              <a:extLst>
                <a:ext uri="{63B3BB69-23CF-44E3-9099-C40C66FF867C}">
                  <a14:compatExt spid="_x0000_s9789"/>
                </a:ext>
                <a:ext uri="{FF2B5EF4-FFF2-40B4-BE49-F238E27FC236}">
                  <a16:creationId xmlns:a16="http://schemas.microsoft.com/office/drawing/2014/main" id="{00000000-0008-0000-0200-00003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90" name="Check Box 2622" hidden="1">
              <a:extLst>
                <a:ext uri="{63B3BB69-23CF-44E3-9099-C40C66FF867C}">
                  <a14:compatExt spid="_x0000_s9790"/>
                </a:ext>
                <a:ext uri="{FF2B5EF4-FFF2-40B4-BE49-F238E27FC236}">
                  <a16:creationId xmlns:a16="http://schemas.microsoft.com/office/drawing/2014/main" id="{00000000-0008-0000-0200-00003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91" name="Check Box 2623" hidden="1">
              <a:extLst>
                <a:ext uri="{63B3BB69-23CF-44E3-9099-C40C66FF867C}">
                  <a14:compatExt spid="_x0000_s9791"/>
                </a:ext>
                <a:ext uri="{FF2B5EF4-FFF2-40B4-BE49-F238E27FC236}">
                  <a16:creationId xmlns:a16="http://schemas.microsoft.com/office/drawing/2014/main" id="{00000000-0008-0000-0200-00003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92" name="Check Box 2624" hidden="1">
              <a:extLst>
                <a:ext uri="{63B3BB69-23CF-44E3-9099-C40C66FF867C}">
                  <a14:compatExt spid="_x0000_s9792"/>
                </a:ext>
                <a:ext uri="{FF2B5EF4-FFF2-40B4-BE49-F238E27FC236}">
                  <a16:creationId xmlns:a16="http://schemas.microsoft.com/office/drawing/2014/main" id="{00000000-0008-0000-0200-00004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133</xdr:row>
          <xdr:rowOff>12700</xdr:rowOff>
        </xdr:from>
        <xdr:to>
          <xdr:col>4</xdr:col>
          <xdr:colOff>279400</xdr:colOff>
          <xdr:row>133</xdr:row>
          <xdr:rowOff>177800</xdr:rowOff>
        </xdr:to>
        <xdr:sp macro="" textlink="">
          <xdr:nvSpPr>
            <xdr:cNvPr id="9793" name="Check Box 2625" hidden="1">
              <a:extLst>
                <a:ext uri="{63B3BB69-23CF-44E3-9099-C40C66FF867C}">
                  <a14:compatExt spid="_x0000_s9793"/>
                </a:ext>
                <a:ext uri="{FF2B5EF4-FFF2-40B4-BE49-F238E27FC236}">
                  <a16:creationId xmlns:a16="http://schemas.microsoft.com/office/drawing/2014/main" id="{00000000-0008-0000-0200-00004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4" name="Check Box 2626" hidden="1">
              <a:extLst>
                <a:ext uri="{63B3BB69-23CF-44E3-9099-C40C66FF867C}">
                  <a14:compatExt spid="_x0000_s9794"/>
                </a:ext>
                <a:ext uri="{FF2B5EF4-FFF2-40B4-BE49-F238E27FC236}">
                  <a16:creationId xmlns:a16="http://schemas.microsoft.com/office/drawing/2014/main" id="{00000000-0008-0000-0200-00004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5" name="Check Box 2627" hidden="1">
              <a:extLst>
                <a:ext uri="{63B3BB69-23CF-44E3-9099-C40C66FF867C}">
                  <a14:compatExt spid="_x0000_s9795"/>
                </a:ext>
                <a:ext uri="{FF2B5EF4-FFF2-40B4-BE49-F238E27FC236}">
                  <a16:creationId xmlns:a16="http://schemas.microsoft.com/office/drawing/2014/main" id="{00000000-0008-0000-0200-00004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6" name="Check Box 2628" hidden="1">
              <a:extLst>
                <a:ext uri="{63B3BB69-23CF-44E3-9099-C40C66FF867C}">
                  <a14:compatExt spid="_x0000_s9796"/>
                </a:ext>
                <a:ext uri="{FF2B5EF4-FFF2-40B4-BE49-F238E27FC236}">
                  <a16:creationId xmlns:a16="http://schemas.microsoft.com/office/drawing/2014/main" id="{00000000-0008-0000-0200-00004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7" name="Check Box 2629" hidden="1">
              <a:extLst>
                <a:ext uri="{63B3BB69-23CF-44E3-9099-C40C66FF867C}">
                  <a14:compatExt spid="_x0000_s9797"/>
                </a:ext>
                <a:ext uri="{FF2B5EF4-FFF2-40B4-BE49-F238E27FC236}">
                  <a16:creationId xmlns:a16="http://schemas.microsoft.com/office/drawing/2014/main" id="{00000000-0008-0000-0200-00004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8" name="Check Box 2630" hidden="1">
              <a:extLst>
                <a:ext uri="{63B3BB69-23CF-44E3-9099-C40C66FF867C}">
                  <a14:compatExt spid="_x0000_s9798"/>
                </a:ext>
                <a:ext uri="{FF2B5EF4-FFF2-40B4-BE49-F238E27FC236}">
                  <a16:creationId xmlns:a16="http://schemas.microsoft.com/office/drawing/2014/main" id="{00000000-0008-0000-0200-00004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799" name="Check Box 2631" hidden="1">
              <a:extLst>
                <a:ext uri="{63B3BB69-23CF-44E3-9099-C40C66FF867C}">
                  <a14:compatExt spid="_x0000_s9799"/>
                </a:ext>
                <a:ext uri="{FF2B5EF4-FFF2-40B4-BE49-F238E27FC236}">
                  <a16:creationId xmlns:a16="http://schemas.microsoft.com/office/drawing/2014/main" id="{00000000-0008-0000-0200-00004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0" name="Check Box 2632" hidden="1">
              <a:extLst>
                <a:ext uri="{63B3BB69-23CF-44E3-9099-C40C66FF867C}">
                  <a14:compatExt spid="_x0000_s9800"/>
                </a:ext>
                <a:ext uri="{FF2B5EF4-FFF2-40B4-BE49-F238E27FC236}">
                  <a16:creationId xmlns:a16="http://schemas.microsoft.com/office/drawing/2014/main" id="{00000000-0008-0000-0200-00004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1" name="Check Box 2633" hidden="1">
              <a:extLst>
                <a:ext uri="{63B3BB69-23CF-44E3-9099-C40C66FF867C}">
                  <a14:compatExt spid="_x0000_s9801"/>
                </a:ext>
                <a:ext uri="{FF2B5EF4-FFF2-40B4-BE49-F238E27FC236}">
                  <a16:creationId xmlns:a16="http://schemas.microsoft.com/office/drawing/2014/main" id="{00000000-0008-0000-0200-00004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2" name="Check Box 2634" hidden="1">
              <a:extLst>
                <a:ext uri="{63B3BB69-23CF-44E3-9099-C40C66FF867C}">
                  <a14:compatExt spid="_x0000_s9802"/>
                </a:ext>
                <a:ext uri="{FF2B5EF4-FFF2-40B4-BE49-F238E27FC236}">
                  <a16:creationId xmlns:a16="http://schemas.microsoft.com/office/drawing/2014/main" id="{00000000-0008-0000-0200-00004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3" name="Check Box 2635" hidden="1">
              <a:extLst>
                <a:ext uri="{63B3BB69-23CF-44E3-9099-C40C66FF867C}">
                  <a14:compatExt spid="_x0000_s9803"/>
                </a:ext>
                <a:ext uri="{FF2B5EF4-FFF2-40B4-BE49-F238E27FC236}">
                  <a16:creationId xmlns:a16="http://schemas.microsoft.com/office/drawing/2014/main" id="{00000000-0008-0000-0200-00004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4" name="Check Box 2636" hidden="1">
              <a:extLst>
                <a:ext uri="{63B3BB69-23CF-44E3-9099-C40C66FF867C}">
                  <a14:compatExt spid="_x0000_s9804"/>
                </a:ext>
                <a:ext uri="{FF2B5EF4-FFF2-40B4-BE49-F238E27FC236}">
                  <a16:creationId xmlns:a16="http://schemas.microsoft.com/office/drawing/2014/main" id="{00000000-0008-0000-0200-00004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5" name="Check Box 2637" hidden="1">
              <a:extLst>
                <a:ext uri="{63B3BB69-23CF-44E3-9099-C40C66FF867C}">
                  <a14:compatExt spid="_x0000_s9805"/>
                </a:ext>
                <a:ext uri="{FF2B5EF4-FFF2-40B4-BE49-F238E27FC236}">
                  <a16:creationId xmlns:a16="http://schemas.microsoft.com/office/drawing/2014/main" id="{00000000-0008-0000-0200-00004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6" name="Check Box 2638" hidden="1">
              <a:extLst>
                <a:ext uri="{63B3BB69-23CF-44E3-9099-C40C66FF867C}">
                  <a14:compatExt spid="_x0000_s9806"/>
                </a:ext>
                <a:ext uri="{FF2B5EF4-FFF2-40B4-BE49-F238E27FC236}">
                  <a16:creationId xmlns:a16="http://schemas.microsoft.com/office/drawing/2014/main" id="{00000000-0008-0000-0200-00004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7" name="Check Box 2639" hidden="1">
              <a:extLst>
                <a:ext uri="{63B3BB69-23CF-44E3-9099-C40C66FF867C}">
                  <a14:compatExt spid="_x0000_s9807"/>
                </a:ext>
                <a:ext uri="{FF2B5EF4-FFF2-40B4-BE49-F238E27FC236}">
                  <a16:creationId xmlns:a16="http://schemas.microsoft.com/office/drawing/2014/main" id="{00000000-0008-0000-0200-00004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8" name="Check Box 2640" hidden="1">
              <a:extLst>
                <a:ext uri="{63B3BB69-23CF-44E3-9099-C40C66FF867C}">
                  <a14:compatExt spid="_x0000_s9808"/>
                </a:ext>
                <a:ext uri="{FF2B5EF4-FFF2-40B4-BE49-F238E27FC236}">
                  <a16:creationId xmlns:a16="http://schemas.microsoft.com/office/drawing/2014/main" id="{00000000-0008-0000-0200-00005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09" name="Check Box 2641" hidden="1">
              <a:extLst>
                <a:ext uri="{63B3BB69-23CF-44E3-9099-C40C66FF867C}">
                  <a14:compatExt spid="_x0000_s9809"/>
                </a:ext>
                <a:ext uri="{FF2B5EF4-FFF2-40B4-BE49-F238E27FC236}">
                  <a16:creationId xmlns:a16="http://schemas.microsoft.com/office/drawing/2014/main" id="{00000000-0008-0000-0200-00005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0" name="Check Box 2642" hidden="1">
              <a:extLst>
                <a:ext uri="{63B3BB69-23CF-44E3-9099-C40C66FF867C}">
                  <a14:compatExt spid="_x0000_s9810"/>
                </a:ext>
                <a:ext uri="{FF2B5EF4-FFF2-40B4-BE49-F238E27FC236}">
                  <a16:creationId xmlns:a16="http://schemas.microsoft.com/office/drawing/2014/main" id="{00000000-0008-0000-0200-00005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1" name="Check Box 2643" hidden="1">
              <a:extLst>
                <a:ext uri="{63B3BB69-23CF-44E3-9099-C40C66FF867C}">
                  <a14:compatExt spid="_x0000_s9811"/>
                </a:ext>
                <a:ext uri="{FF2B5EF4-FFF2-40B4-BE49-F238E27FC236}">
                  <a16:creationId xmlns:a16="http://schemas.microsoft.com/office/drawing/2014/main" id="{00000000-0008-0000-0200-00005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2" name="Check Box 2644" hidden="1">
              <a:extLst>
                <a:ext uri="{63B3BB69-23CF-44E3-9099-C40C66FF867C}">
                  <a14:compatExt spid="_x0000_s9812"/>
                </a:ext>
                <a:ext uri="{FF2B5EF4-FFF2-40B4-BE49-F238E27FC236}">
                  <a16:creationId xmlns:a16="http://schemas.microsoft.com/office/drawing/2014/main" id="{00000000-0008-0000-0200-00005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3" name="Check Box 2645" hidden="1">
              <a:extLst>
                <a:ext uri="{63B3BB69-23CF-44E3-9099-C40C66FF867C}">
                  <a14:compatExt spid="_x0000_s9813"/>
                </a:ext>
                <a:ext uri="{FF2B5EF4-FFF2-40B4-BE49-F238E27FC236}">
                  <a16:creationId xmlns:a16="http://schemas.microsoft.com/office/drawing/2014/main" id="{00000000-0008-0000-0200-00005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4" name="Check Box 2646" hidden="1">
              <a:extLst>
                <a:ext uri="{63B3BB69-23CF-44E3-9099-C40C66FF867C}">
                  <a14:compatExt spid="_x0000_s9814"/>
                </a:ext>
                <a:ext uri="{FF2B5EF4-FFF2-40B4-BE49-F238E27FC236}">
                  <a16:creationId xmlns:a16="http://schemas.microsoft.com/office/drawing/2014/main" id="{00000000-0008-0000-0200-00005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5" name="Check Box 2647" hidden="1">
              <a:extLst>
                <a:ext uri="{63B3BB69-23CF-44E3-9099-C40C66FF867C}">
                  <a14:compatExt spid="_x0000_s9815"/>
                </a:ext>
                <a:ext uri="{FF2B5EF4-FFF2-40B4-BE49-F238E27FC236}">
                  <a16:creationId xmlns:a16="http://schemas.microsoft.com/office/drawing/2014/main" id="{00000000-0008-0000-0200-00005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6" name="Check Box 2648" hidden="1">
              <a:extLst>
                <a:ext uri="{63B3BB69-23CF-44E3-9099-C40C66FF867C}">
                  <a14:compatExt spid="_x0000_s9816"/>
                </a:ext>
                <a:ext uri="{FF2B5EF4-FFF2-40B4-BE49-F238E27FC236}">
                  <a16:creationId xmlns:a16="http://schemas.microsoft.com/office/drawing/2014/main" id="{00000000-0008-0000-0200-00005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7" name="Check Box 2649" hidden="1">
              <a:extLst>
                <a:ext uri="{63B3BB69-23CF-44E3-9099-C40C66FF867C}">
                  <a14:compatExt spid="_x0000_s9817"/>
                </a:ext>
                <a:ext uri="{FF2B5EF4-FFF2-40B4-BE49-F238E27FC236}">
                  <a16:creationId xmlns:a16="http://schemas.microsoft.com/office/drawing/2014/main" id="{00000000-0008-0000-0200-00005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8" name="Check Box 2650" hidden="1">
              <a:extLst>
                <a:ext uri="{63B3BB69-23CF-44E3-9099-C40C66FF867C}">
                  <a14:compatExt spid="_x0000_s9818"/>
                </a:ext>
                <a:ext uri="{FF2B5EF4-FFF2-40B4-BE49-F238E27FC236}">
                  <a16:creationId xmlns:a16="http://schemas.microsoft.com/office/drawing/2014/main" id="{00000000-0008-0000-0200-00005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19" name="Check Box 2651" hidden="1">
              <a:extLst>
                <a:ext uri="{63B3BB69-23CF-44E3-9099-C40C66FF867C}">
                  <a14:compatExt spid="_x0000_s9819"/>
                </a:ext>
                <a:ext uri="{FF2B5EF4-FFF2-40B4-BE49-F238E27FC236}">
                  <a16:creationId xmlns:a16="http://schemas.microsoft.com/office/drawing/2014/main" id="{00000000-0008-0000-0200-00005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0" name="Check Box 2652" hidden="1">
              <a:extLst>
                <a:ext uri="{63B3BB69-23CF-44E3-9099-C40C66FF867C}">
                  <a14:compatExt spid="_x0000_s9820"/>
                </a:ext>
                <a:ext uri="{FF2B5EF4-FFF2-40B4-BE49-F238E27FC236}">
                  <a16:creationId xmlns:a16="http://schemas.microsoft.com/office/drawing/2014/main" id="{00000000-0008-0000-0200-00005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1" name="Check Box 2653" hidden="1">
              <a:extLst>
                <a:ext uri="{63B3BB69-23CF-44E3-9099-C40C66FF867C}">
                  <a14:compatExt spid="_x0000_s9821"/>
                </a:ext>
                <a:ext uri="{FF2B5EF4-FFF2-40B4-BE49-F238E27FC236}">
                  <a16:creationId xmlns:a16="http://schemas.microsoft.com/office/drawing/2014/main" id="{00000000-0008-0000-0200-00005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2" name="Check Box 2654" hidden="1">
              <a:extLst>
                <a:ext uri="{63B3BB69-23CF-44E3-9099-C40C66FF867C}">
                  <a14:compatExt spid="_x0000_s9822"/>
                </a:ext>
                <a:ext uri="{FF2B5EF4-FFF2-40B4-BE49-F238E27FC236}">
                  <a16:creationId xmlns:a16="http://schemas.microsoft.com/office/drawing/2014/main" id="{00000000-0008-0000-0200-00005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3" name="Check Box 2655" hidden="1">
              <a:extLst>
                <a:ext uri="{63B3BB69-23CF-44E3-9099-C40C66FF867C}">
                  <a14:compatExt spid="_x0000_s9823"/>
                </a:ext>
                <a:ext uri="{FF2B5EF4-FFF2-40B4-BE49-F238E27FC236}">
                  <a16:creationId xmlns:a16="http://schemas.microsoft.com/office/drawing/2014/main" id="{00000000-0008-0000-0200-00005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4" name="Check Box 2656" hidden="1">
              <a:extLst>
                <a:ext uri="{63B3BB69-23CF-44E3-9099-C40C66FF867C}">
                  <a14:compatExt spid="_x0000_s9824"/>
                </a:ext>
                <a:ext uri="{FF2B5EF4-FFF2-40B4-BE49-F238E27FC236}">
                  <a16:creationId xmlns:a16="http://schemas.microsoft.com/office/drawing/2014/main" id="{00000000-0008-0000-0200-00006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5" name="Check Box 2657" hidden="1">
              <a:extLst>
                <a:ext uri="{63B3BB69-23CF-44E3-9099-C40C66FF867C}">
                  <a14:compatExt spid="_x0000_s9825"/>
                </a:ext>
                <a:ext uri="{FF2B5EF4-FFF2-40B4-BE49-F238E27FC236}">
                  <a16:creationId xmlns:a16="http://schemas.microsoft.com/office/drawing/2014/main" id="{00000000-0008-0000-0200-00006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6" name="Check Box 2658" hidden="1">
              <a:extLst>
                <a:ext uri="{63B3BB69-23CF-44E3-9099-C40C66FF867C}">
                  <a14:compatExt spid="_x0000_s9826"/>
                </a:ext>
                <a:ext uri="{FF2B5EF4-FFF2-40B4-BE49-F238E27FC236}">
                  <a16:creationId xmlns:a16="http://schemas.microsoft.com/office/drawing/2014/main" id="{00000000-0008-0000-0200-00006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7" name="Check Box 2659" hidden="1">
              <a:extLst>
                <a:ext uri="{63B3BB69-23CF-44E3-9099-C40C66FF867C}">
                  <a14:compatExt spid="_x0000_s9827"/>
                </a:ext>
                <a:ext uri="{FF2B5EF4-FFF2-40B4-BE49-F238E27FC236}">
                  <a16:creationId xmlns:a16="http://schemas.microsoft.com/office/drawing/2014/main" id="{00000000-0008-0000-0200-00006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8" name="Check Box 2660" hidden="1">
              <a:extLst>
                <a:ext uri="{63B3BB69-23CF-44E3-9099-C40C66FF867C}">
                  <a14:compatExt spid="_x0000_s9828"/>
                </a:ext>
                <a:ext uri="{FF2B5EF4-FFF2-40B4-BE49-F238E27FC236}">
                  <a16:creationId xmlns:a16="http://schemas.microsoft.com/office/drawing/2014/main" id="{00000000-0008-0000-0200-00006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29" name="Check Box 2661" hidden="1">
              <a:extLst>
                <a:ext uri="{63B3BB69-23CF-44E3-9099-C40C66FF867C}">
                  <a14:compatExt spid="_x0000_s9829"/>
                </a:ext>
                <a:ext uri="{FF2B5EF4-FFF2-40B4-BE49-F238E27FC236}">
                  <a16:creationId xmlns:a16="http://schemas.microsoft.com/office/drawing/2014/main" id="{00000000-0008-0000-0200-00006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0" name="Check Box 2662" hidden="1">
              <a:extLst>
                <a:ext uri="{63B3BB69-23CF-44E3-9099-C40C66FF867C}">
                  <a14:compatExt spid="_x0000_s9830"/>
                </a:ext>
                <a:ext uri="{FF2B5EF4-FFF2-40B4-BE49-F238E27FC236}">
                  <a16:creationId xmlns:a16="http://schemas.microsoft.com/office/drawing/2014/main" id="{00000000-0008-0000-0200-00006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1" name="Check Box 2663" hidden="1">
              <a:extLst>
                <a:ext uri="{63B3BB69-23CF-44E3-9099-C40C66FF867C}">
                  <a14:compatExt spid="_x0000_s9831"/>
                </a:ext>
                <a:ext uri="{FF2B5EF4-FFF2-40B4-BE49-F238E27FC236}">
                  <a16:creationId xmlns:a16="http://schemas.microsoft.com/office/drawing/2014/main" id="{00000000-0008-0000-0200-00006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2" name="Check Box 2664" hidden="1">
              <a:extLst>
                <a:ext uri="{63B3BB69-23CF-44E3-9099-C40C66FF867C}">
                  <a14:compatExt spid="_x0000_s9832"/>
                </a:ext>
                <a:ext uri="{FF2B5EF4-FFF2-40B4-BE49-F238E27FC236}">
                  <a16:creationId xmlns:a16="http://schemas.microsoft.com/office/drawing/2014/main" id="{00000000-0008-0000-0200-00006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3" name="Check Box 2665" hidden="1">
              <a:extLst>
                <a:ext uri="{63B3BB69-23CF-44E3-9099-C40C66FF867C}">
                  <a14:compatExt spid="_x0000_s9833"/>
                </a:ext>
                <a:ext uri="{FF2B5EF4-FFF2-40B4-BE49-F238E27FC236}">
                  <a16:creationId xmlns:a16="http://schemas.microsoft.com/office/drawing/2014/main" id="{00000000-0008-0000-0200-00006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4" name="Check Box 2666" hidden="1">
              <a:extLst>
                <a:ext uri="{63B3BB69-23CF-44E3-9099-C40C66FF867C}">
                  <a14:compatExt spid="_x0000_s9834"/>
                </a:ext>
                <a:ext uri="{FF2B5EF4-FFF2-40B4-BE49-F238E27FC236}">
                  <a16:creationId xmlns:a16="http://schemas.microsoft.com/office/drawing/2014/main" id="{00000000-0008-0000-0200-00006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5" name="Check Box 2667" hidden="1">
              <a:extLst>
                <a:ext uri="{63B3BB69-23CF-44E3-9099-C40C66FF867C}">
                  <a14:compatExt spid="_x0000_s9835"/>
                </a:ext>
                <a:ext uri="{FF2B5EF4-FFF2-40B4-BE49-F238E27FC236}">
                  <a16:creationId xmlns:a16="http://schemas.microsoft.com/office/drawing/2014/main" id="{00000000-0008-0000-0200-00006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6" name="Check Box 2668" hidden="1">
              <a:extLst>
                <a:ext uri="{63B3BB69-23CF-44E3-9099-C40C66FF867C}">
                  <a14:compatExt spid="_x0000_s9836"/>
                </a:ext>
                <a:ext uri="{FF2B5EF4-FFF2-40B4-BE49-F238E27FC236}">
                  <a16:creationId xmlns:a16="http://schemas.microsoft.com/office/drawing/2014/main" id="{00000000-0008-0000-0200-00006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7" name="Check Box 2669" hidden="1">
              <a:extLst>
                <a:ext uri="{63B3BB69-23CF-44E3-9099-C40C66FF867C}">
                  <a14:compatExt spid="_x0000_s9837"/>
                </a:ext>
                <a:ext uri="{FF2B5EF4-FFF2-40B4-BE49-F238E27FC236}">
                  <a16:creationId xmlns:a16="http://schemas.microsoft.com/office/drawing/2014/main" id="{00000000-0008-0000-0200-00006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8" name="Check Box 2670" hidden="1">
              <a:extLst>
                <a:ext uri="{63B3BB69-23CF-44E3-9099-C40C66FF867C}">
                  <a14:compatExt spid="_x0000_s9838"/>
                </a:ext>
                <a:ext uri="{FF2B5EF4-FFF2-40B4-BE49-F238E27FC236}">
                  <a16:creationId xmlns:a16="http://schemas.microsoft.com/office/drawing/2014/main" id="{00000000-0008-0000-0200-00006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39" name="Check Box 2671" hidden="1">
              <a:extLst>
                <a:ext uri="{63B3BB69-23CF-44E3-9099-C40C66FF867C}">
                  <a14:compatExt spid="_x0000_s9839"/>
                </a:ext>
                <a:ext uri="{FF2B5EF4-FFF2-40B4-BE49-F238E27FC236}">
                  <a16:creationId xmlns:a16="http://schemas.microsoft.com/office/drawing/2014/main" id="{00000000-0008-0000-0200-00006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40" name="Check Box 2672" hidden="1">
              <a:extLst>
                <a:ext uri="{63B3BB69-23CF-44E3-9099-C40C66FF867C}">
                  <a14:compatExt spid="_x0000_s9840"/>
                </a:ext>
                <a:ext uri="{FF2B5EF4-FFF2-40B4-BE49-F238E27FC236}">
                  <a16:creationId xmlns:a16="http://schemas.microsoft.com/office/drawing/2014/main" id="{00000000-0008-0000-0200-00007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41" name="Check Box 2673" hidden="1">
              <a:extLst>
                <a:ext uri="{63B3BB69-23CF-44E3-9099-C40C66FF867C}">
                  <a14:compatExt spid="_x0000_s9841"/>
                </a:ext>
                <a:ext uri="{FF2B5EF4-FFF2-40B4-BE49-F238E27FC236}">
                  <a16:creationId xmlns:a16="http://schemas.microsoft.com/office/drawing/2014/main" id="{00000000-0008-0000-0200-00007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134</xdr:row>
          <xdr:rowOff>12700</xdr:rowOff>
        </xdr:from>
        <xdr:to>
          <xdr:col>4</xdr:col>
          <xdr:colOff>279400</xdr:colOff>
          <xdr:row>134</xdr:row>
          <xdr:rowOff>177800</xdr:rowOff>
        </xdr:to>
        <xdr:sp macro="" textlink="">
          <xdr:nvSpPr>
            <xdr:cNvPr id="9842" name="Check Box 2674" hidden="1">
              <a:extLst>
                <a:ext uri="{63B3BB69-23CF-44E3-9099-C40C66FF867C}">
                  <a14:compatExt spid="_x0000_s9842"/>
                </a:ext>
                <a:ext uri="{FF2B5EF4-FFF2-40B4-BE49-F238E27FC236}">
                  <a16:creationId xmlns:a16="http://schemas.microsoft.com/office/drawing/2014/main" id="{00000000-0008-0000-0200-00007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3" name="Check Box 2675" hidden="1">
              <a:extLst>
                <a:ext uri="{63B3BB69-23CF-44E3-9099-C40C66FF867C}">
                  <a14:compatExt spid="_x0000_s9843"/>
                </a:ext>
                <a:ext uri="{FF2B5EF4-FFF2-40B4-BE49-F238E27FC236}">
                  <a16:creationId xmlns:a16="http://schemas.microsoft.com/office/drawing/2014/main" id="{00000000-0008-0000-0200-00007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4" name="Check Box 2676" hidden="1">
              <a:extLst>
                <a:ext uri="{63B3BB69-23CF-44E3-9099-C40C66FF867C}">
                  <a14:compatExt spid="_x0000_s9844"/>
                </a:ext>
                <a:ext uri="{FF2B5EF4-FFF2-40B4-BE49-F238E27FC236}">
                  <a16:creationId xmlns:a16="http://schemas.microsoft.com/office/drawing/2014/main" id="{00000000-0008-0000-0200-00007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5" name="Check Box 2677" hidden="1">
              <a:extLst>
                <a:ext uri="{63B3BB69-23CF-44E3-9099-C40C66FF867C}">
                  <a14:compatExt spid="_x0000_s9845"/>
                </a:ext>
                <a:ext uri="{FF2B5EF4-FFF2-40B4-BE49-F238E27FC236}">
                  <a16:creationId xmlns:a16="http://schemas.microsoft.com/office/drawing/2014/main" id="{00000000-0008-0000-0200-00007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6" name="Check Box 2678" hidden="1">
              <a:extLst>
                <a:ext uri="{63B3BB69-23CF-44E3-9099-C40C66FF867C}">
                  <a14:compatExt spid="_x0000_s9846"/>
                </a:ext>
                <a:ext uri="{FF2B5EF4-FFF2-40B4-BE49-F238E27FC236}">
                  <a16:creationId xmlns:a16="http://schemas.microsoft.com/office/drawing/2014/main" id="{00000000-0008-0000-0200-00007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7" name="Check Box 2679" hidden="1">
              <a:extLst>
                <a:ext uri="{63B3BB69-23CF-44E3-9099-C40C66FF867C}">
                  <a14:compatExt spid="_x0000_s9847"/>
                </a:ext>
                <a:ext uri="{FF2B5EF4-FFF2-40B4-BE49-F238E27FC236}">
                  <a16:creationId xmlns:a16="http://schemas.microsoft.com/office/drawing/2014/main" id="{00000000-0008-0000-0200-00007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8" name="Check Box 2680" hidden="1">
              <a:extLst>
                <a:ext uri="{63B3BB69-23CF-44E3-9099-C40C66FF867C}">
                  <a14:compatExt spid="_x0000_s9848"/>
                </a:ext>
                <a:ext uri="{FF2B5EF4-FFF2-40B4-BE49-F238E27FC236}">
                  <a16:creationId xmlns:a16="http://schemas.microsoft.com/office/drawing/2014/main" id="{00000000-0008-0000-0200-00007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49" name="Check Box 2681" hidden="1">
              <a:extLst>
                <a:ext uri="{63B3BB69-23CF-44E3-9099-C40C66FF867C}">
                  <a14:compatExt spid="_x0000_s9849"/>
                </a:ext>
                <a:ext uri="{FF2B5EF4-FFF2-40B4-BE49-F238E27FC236}">
                  <a16:creationId xmlns:a16="http://schemas.microsoft.com/office/drawing/2014/main" id="{00000000-0008-0000-0200-00007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0" name="Check Box 2682" hidden="1">
              <a:extLst>
                <a:ext uri="{63B3BB69-23CF-44E3-9099-C40C66FF867C}">
                  <a14:compatExt spid="_x0000_s9850"/>
                </a:ext>
                <a:ext uri="{FF2B5EF4-FFF2-40B4-BE49-F238E27FC236}">
                  <a16:creationId xmlns:a16="http://schemas.microsoft.com/office/drawing/2014/main" id="{00000000-0008-0000-0200-00007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1" name="Check Box 2683" hidden="1">
              <a:extLst>
                <a:ext uri="{63B3BB69-23CF-44E3-9099-C40C66FF867C}">
                  <a14:compatExt spid="_x0000_s9851"/>
                </a:ext>
                <a:ext uri="{FF2B5EF4-FFF2-40B4-BE49-F238E27FC236}">
                  <a16:creationId xmlns:a16="http://schemas.microsoft.com/office/drawing/2014/main" id="{00000000-0008-0000-0200-00007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2" name="Check Box 2684" hidden="1">
              <a:extLst>
                <a:ext uri="{63B3BB69-23CF-44E3-9099-C40C66FF867C}">
                  <a14:compatExt spid="_x0000_s9852"/>
                </a:ext>
                <a:ext uri="{FF2B5EF4-FFF2-40B4-BE49-F238E27FC236}">
                  <a16:creationId xmlns:a16="http://schemas.microsoft.com/office/drawing/2014/main" id="{00000000-0008-0000-0200-00007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3" name="Check Box 2685" hidden="1">
              <a:extLst>
                <a:ext uri="{63B3BB69-23CF-44E3-9099-C40C66FF867C}">
                  <a14:compatExt spid="_x0000_s9853"/>
                </a:ext>
                <a:ext uri="{FF2B5EF4-FFF2-40B4-BE49-F238E27FC236}">
                  <a16:creationId xmlns:a16="http://schemas.microsoft.com/office/drawing/2014/main" id="{00000000-0008-0000-0200-00007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4" name="Check Box 2686" hidden="1">
              <a:extLst>
                <a:ext uri="{63B3BB69-23CF-44E3-9099-C40C66FF867C}">
                  <a14:compatExt spid="_x0000_s9854"/>
                </a:ext>
                <a:ext uri="{FF2B5EF4-FFF2-40B4-BE49-F238E27FC236}">
                  <a16:creationId xmlns:a16="http://schemas.microsoft.com/office/drawing/2014/main" id="{00000000-0008-0000-0200-00007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5" name="Check Box 2687" hidden="1">
              <a:extLst>
                <a:ext uri="{63B3BB69-23CF-44E3-9099-C40C66FF867C}">
                  <a14:compatExt spid="_x0000_s9855"/>
                </a:ext>
                <a:ext uri="{FF2B5EF4-FFF2-40B4-BE49-F238E27FC236}">
                  <a16:creationId xmlns:a16="http://schemas.microsoft.com/office/drawing/2014/main" id="{00000000-0008-0000-0200-00007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6" name="Check Box 2688" hidden="1">
              <a:extLst>
                <a:ext uri="{63B3BB69-23CF-44E3-9099-C40C66FF867C}">
                  <a14:compatExt spid="_x0000_s9856"/>
                </a:ext>
                <a:ext uri="{FF2B5EF4-FFF2-40B4-BE49-F238E27FC236}">
                  <a16:creationId xmlns:a16="http://schemas.microsoft.com/office/drawing/2014/main" id="{00000000-0008-0000-0200-00008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7" name="Check Box 2689" hidden="1">
              <a:extLst>
                <a:ext uri="{63B3BB69-23CF-44E3-9099-C40C66FF867C}">
                  <a14:compatExt spid="_x0000_s9857"/>
                </a:ext>
                <a:ext uri="{FF2B5EF4-FFF2-40B4-BE49-F238E27FC236}">
                  <a16:creationId xmlns:a16="http://schemas.microsoft.com/office/drawing/2014/main" id="{00000000-0008-0000-0200-00008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8" name="Check Box 2690" hidden="1">
              <a:extLst>
                <a:ext uri="{63B3BB69-23CF-44E3-9099-C40C66FF867C}">
                  <a14:compatExt spid="_x0000_s9858"/>
                </a:ext>
                <a:ext uri="{FF2B5EF4-FFF2-40B4-BE49-F238E27FC236}">
                  <a16:creationId xmlns:a16="http://schemas.microsoft.com/office/drawing/2014/main" id="{00000000-0008-0000-0200-00008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59" name="Check Box 2691" hidden="1">
              <a:extLst>
                <a:ext uri="{63B3BB69-23CF-44E3-9099-C40C66FF867C}">
                  <a14:compatExt spid="_x0000_s9859"/>
                </a:ext>
                <a:ext uri="{FF2B5EF4-FFF2-40B4-BE49-F238E27FC236}">
                  <a16:creationId xmlns:a16="http://schemas.microsoft.com/office/drawing/2014/main" id="{00000000-0008-0000-0200-00008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0" name="Check Box 2692" hidden="1">
              <a:extLst>
                <a:ext uri="{63B3BB69-23CF-44E3-9099-C40C66FF867C}">
                  <a14:compatExt spid="_x0000_s9860"/>
                </a:ext>
                <a:ext uri="{FF2B5EF4-FFF2-40B4-BE49-F238E27FC236}">
                  <a16:creationId xmlns:a16="http://schemas.microsoft.com/office/drawing/2014/main" id="{00000000-0008-0000-0200-00008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1" name="Check Box 2693" hidden="1">
              <a:extLst>
                <a:ext uri="{63B3BB69-23CF-44E3-9099-C40C66FF867C}">
                  <a14:compatExt spid="_x0000_s9861"/>
                </a:ext>
                <a:ext uri="{FF2B5EF4-FFF2-40B4-BE49-F238E27FC236}">
                  <a16:creationId xmlns:a16="http://schemas.microsoft.com/office/drawing/2014/main" id="{00000000-0008-0000-0200-00008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2" name="Check Box 2694" hidden="1">
              <a:extLst>
                <a:ext uri="{63B3BB69-23CF-44E3-9099-C40C66FF867C}">
                  <a14:compatExt spid="_x0000_s9862"/>
                </a:ext>
                <a:ext uri="{FF2B5EF4-FFF2-40B4-BE49-F238E27FC236}">
                  <a16:creationId xmlns:a16="http://schemas.microsoft.com/office/drawing/2014/main" id="{00000000-0008-0000-0200-00008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3" name="Check Box 2695" hidden="1">
              <a:extLst>
                <a:ext uri="{63B3BB69-23CF-44E3-9099-C40C66FF867C}">
                  <a14:compatExt spid="_x0000_s9863"/>
                </a:ext>
                <a:ext uri="{FF2B5EF4-FFF2-40B4-BE49-F238E27FC236}">
                  <a16:creationId xmlns:a16="http://schemas.microsoft.com/office/drawing/2014/main" id="{00000000-0008-0000-0200-00008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4" name="Check Box 2696" hidden="1">
              <a:extLst>
                <a:ext uri="{63B3BB69-23CF-44E3-9099-C40C66FF867C}">
                  <a14:compatExt spid="_x0000_s9864"/>
                </a:ext>
                <a:ext uri="{FF2B5EF4-FFF2-40B4-BE49-F238E27FC236}">
                  <a16:creationId xmlns:a16="http://schemas.microsoft.com/office/drawing/2014/main" id="{00000000-0008-0000-0200-00008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5" name="Check Box 2697" hidden="1">
              <a:extLst>
                <a:ext uri="{63B3BB69-23CF-44E3-9099-C40C66FF867C}">
                  <a14:compatExt spid="_x0000_s9865"/>
                </a:ext>
                <a:ext uri="{FF2B5EF4-FFF2-40B4-BE49-F238E27FC236}">
                  <a16:creationId xmlns:a16="http://schemas.microsoft.com/office/drawing/2014/main" id="{00000000-0008-0000-0200-00008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6" name="Check Box 2698" hidden="1">
              <a:extLst>
                <a:ext uri="{63B3BB69-23CF-44E3-9099-C40C66FF867C}">
                  <a14:compatExt spid="_x0000_s9866"/>
                </a:ext>
                <a:ext uri="{FF2B5EF4-FFF2-40B4-BE49-F238E27FC236}">
                  <a16:creationId xmlns:a16="http://schemas.microsoft.com/office/drawing/2014/main" id="{00000000-0008-0000-0200-00008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7" name="Check Box 2699" hidden="1">
              <a:extLst>
                <a:ext uri="{63B3BB69-23CF-44E3-9099-C40C66FF867C}">
                  <a14:compatExt spid="_x0000_s9867"/>
                </a:ext>
                <a:ext uri="{FF2B5EF4-FFF2-40B4-BE49-F238E27FC236}">
                  <a16:creationId xmlns:a16="http://schemas.microsoft.com/office/drawing/2014/main" id="{00000000-0008-0000-0200-00008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8" name="Check Box 2700" hidden="1">
              <a:extLst>
                <a:ext uri="{63B3BB69-23CF-44E3-9099-C40C66FF867C}">
                  <a14:compatExt spid="_x0000_s9868"/>
                </a:ext>
                <a:ext uri="{FF2B5EF4-FFF2-40B4-BE49-F238E27FC236}">
                  <a16:creationId xmlns:a16="http://schemas.microsoft.com/office/drawing/2014/main" id="{00000000-0008-0000-0200-00008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69" name="Check Box 2701" hidden="1">
              <a:extLst>
                <a:ext uri="{63B3BB69-23CF-44E3-9099-C40C66FF867C}">
                  <a14:compatExt spid="_x0000_s9869"/>
                </a:ext>
                <a:ext uri="{FF2B5EF4-FFF2-40B4-BE49-F238E27FC236}">
                  <a16:creationId xmlns:a16="http://schemas.microsoft.com/office/drawing/2014/main" id="{00000000-0008-0000-0200-00008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0" name="Check Box 2702" hidden="1">
              <a:extLst>
                <a:ext uri="{63B3BB69-23CF-44E3-9099-C40C66FF867C}">
                  <a14:compatExt spid="_x0000_s9870"/>
                </a:ext>
                <a:ext uri="{FF2B5EF4-FFF2-40B4-BE49-F238E27FC236}">
                  <a16:creationId xmlns:a16="http://schemas.microsoft.com/office/drawing/2014/main" id="{00000000-0008-0000-0200-00008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1" name="Check Box 2703" hidden="1">
              <a:extLst>
                <a:ext uri="{63B3BB69-23CF-44E3-9099-C40C66FF867C}">
                  <a14:compatExt spid="_x0000_s9871"/>
                </a:ext>
                <a:ext uri="{FF2B5EF4-FFF2-40B4-BE49-F238E27FC236}">
                  <a16:creationId xmlns:a16="http://schemas.microsoft.com/office/drawing/2014/main" id="{00000000-0008-0000-0200-00008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2" name="Check Box 2704" hidden="1">
              <a:extLst>
                <a:ext uri="{63B3BB69-23CF-44E3-9099-C40C66FF867C}">
                  <a14:compatExt spid="_x0000_s9872"/>
                </a:ext>
                <a:ext uri="{FF2B5EF4-FFF2-40B4-BE49-F238E27FC236}">
                  <a16:creationId xmlns:a16="http://schemas.microsoft.com/office/drawing/2014/main" id="{00000000-0008-0000-0200-00009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3" name="Check Box 2705" hidden="1">
              <a:extLst>
                <a:ext uri="{63B3BB69-23CF-44E3-9099-C40C66FF867C}">
                  <a14:compatExt spid="_x0000_s9873"/>
                </a:ext>
                <a:ext uri="{FF2B5EF4-FFF2-40B4-BE49-F238E27FC236}">
                  <a16:creationId xmlns:a16="http://schemas.microsoft.com/office/drawing/2014/main" id="{00000000-0008-0000-0200-00009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4" name="Check Box 2706" hidden="1">
              <a:extLst>
                <a:ext uri="{63B3BB69-23CF-44E3-9099-C40C66FF867C}">
                  <a14:compatExt spid="_x0000_s9874"/>
                </a:ext>
                <a:ext uri="{FF2B5EF4-FFF2-40B4-BE49-F238E27FC236}">
                  <a16:creationId xmlns:a16="http://schemas.microsoft.com/office/drawing/2014/main" id="{00000000-0008-0000-0200-00009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5" name="Check Box 2707" hidden="1">
              <a:extLst>
                <a:ext uri="{63B3BB69-23CF-44E3-9099-C40C66FF867C}">
                  <a14:compatExt spid="_x0000_s9875"/>
                </a:ext>
                <a:ext uri="{FF2B5EF4-FFF2-40B4-BE49-F238E27FC236}">
                  <a16:creationId xmlns:a16="http://schemas.microsoft.com/office/drawing/2014/main" id="{00000000-0008-0000-0200-00009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6" name="Check Box 2708" hidden="1">
              <a:extLst>
                <a:ext uri="{63B3BB69-23CF-44E3-9099-C40C66FF867C}">
                  <a14:compatExt spid="_x0000_s9876"/>
                </a:ext>
                <a:ext uri="{FF2B5EF4-FFF2-40B4-BE49-F238E27FC236}">
                  <a16:creationId xmlns:a16="http://schemas.microsoft.com/office/drawing/2014/main" id="{00000000-0008-0000-0200-00009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7" name="Check Box 2709" hidden="1">
              <a:extLst>
                <a:ext uri="{63B3BB69-23CF-44E3-9099-C40C66FF867C}">
                  <a14:compatExt spid="_x0000_s9877"/>
                </a:ext>
                <a:ext uri="{FF2B5EF4-FFF2-40B4-BE49-F238E27FC236}">
                  <a16:creationId xmlns:a16="http://schemas.microsoft.com/office/drawing/2014/main" id="{00000000-0008-0000-0200-00009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8" name="Check Box 2710" hidden="1">
              <a:extLst>
                <a:ext uri="{63B3BB69-23CF-44E3-9099-C40C66FF867C}">
                  <a14:compatExt spid="_x0000_s9878"/>
                </a:ext>
                <a:ext uri="{FF2B5EF4-FFF2-40B4-BE49-F238E27FC236}">
                  <a16:creationId xmlns:a16="http://schemas.microsoft.com/office/drawing/2014/main" id="{00000000-0008-0000-0200-00009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79" name="Check Box 2711" hidden="1">
              <a:extLst>
                <a:ext uri="{63B3BB69-23CF-44E3-9099-C40C66FF867C}">
                  <a14:compatExt spid="_x0000_s9879"/>
                </a:ext>
                <a:ext uri="{FF2B5EF4-FFF2-40B4-BE49-F238E27FC236}">
                  <a16:creationId xmlns:a16="http://schemas.microsoft.com/office/drawing/2014/main" id="{00000000-0008-0000-0200-00009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0" name="Check Box 2712" hidden="1">
              <a:extLst>
                <a:ext uri="{63B3BB69-23CF-44E3-9099-C40C66FF867C}">
                  <a14:compatExt spid="_x0000_s9880"/>
                </a:ext>
                <a:ext uri="{FF2B5EF4-FFF2-40B4-BE49-F238E27FC236}">
                  <a16:creationId xmlns:a16="http://schemas.microsoft.com/office/drawing/2014/main" id="{00000000-0008-0000-0200-00009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1" name="Check Box 2713" hidden="1">
              <a:extLst>
                <a:ext uri="{63B3BB69-23CF-44E3-9099-C40C66FF867C}">
                  <a14:compatExt spid="_x0000_s9881"/>
                </a:ext>
                <a:ext uri="{FF2B5EF4-FFF2-40B4-BE49-F238E27FC236}">
                  <a16:creationId xmlns:a16="http://schemas.microsoft.com/office/drawing/2014/main" id="{00000000-0008-0000-0200-00009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2" name="Check Box 2714" hidden="1">
              <a:extLst>
                <a:ext uri="{63B3BB69-23CF-44E3-9099-C40C66FF867C}">
                  <a14:compatExt spid="_x0000_s9882"/>
                </a:ext>
                <a:ext uri="{FF2B5EF4-FFF2-40B4-BE49-F238E27FC236}">
                  <a16:creationId xmlns:a16="http://schemas.microsoft.com/office/drawing/2014/main" id="{00000000-0008-0000-0200-00009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3" name="Check Box 2715" hidden="1">
              <a:extLst>
                <a:ext uri="{63B3BB69-23CF-44E3-9099-C40C66FF867C}">
                  <a14:compatExt spid="_x0000_s9883"/>
                </a:ext>
                <a:ext uri="{FF2B5EF4-FFF2-40B4-BE49-F238E27FC236}">
                  <a16:creationId xmlns:a16="http://schemas.microsoft.com/office/drawing/2014/main" id="{00000000-0008-0000-0200-00009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4" name="Check Box 2716" hidden="1">
              <a:extLst>
                <a:ext uri="{63B3BB69-23CF-44E3-9099-C40C66FF867C}">
                  <a14:compatExt spid="_x0000_s9884"/>
                </a:ext>
                <a:ext uri="{FF2B5EF4-FFF2-40B4-BE49-F238E27FC236}">
                  <a16:creationId xmlns:a16="http://schemas.microsoft.com/office/drawing/2014/main" id="{00000000-0008-0000-0200-00009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5" name="Check Box 2717" hidden="1">
              <a:extLst>
                <a:ext uri="{63B3BB69-23CF-44E3-9099-C40C66FF867C}">
                  <a14:compatExt spid="_x0000_s9885"/>
                </a:ext>
                <a:ext uri="{FF2B5EF4-FFF2-40B4-BE49-F238E27FC236}">
                  <a16:creationId xmlns:a16="http://schemas.microsoft.com/office/drawing/2014/main" id="{00000000-0008-0000-0200-00009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6" name="Check Box 2718" hidden="1">
              <a:extLst>
                <a:ext uri="{63B3BB69-23CF-44E3-9099-C40C66FF867C}">
                  <a14:compatExt spid="_x0000_s9886"/>
                </a:ext>
                <a:ext uri="{FF2B5EF4-FFF2-40B4-BE49-F238E27FC236}">
                  <a16:creationId xmlns:a16="http://schemas.microsoft.com/office/drawing/2014/main" id="{00000000-0008-0000-0200-00009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7" name="Check Box 2719" hidden="1">
              <a:extLst>
                <a:ext uri="{63B3BB69-23CF-44E3-9099-C40C66FF867C}">
                  <a14:compatExt spid="_x0000_s9887"/>
                </a:ext>
                <a:ext uri="{FF2B5EF4-FFF2-40B4-BE49-F238E27FC236}">
                  <a16:creationId xmlns:a16="http://schemas.microsoft.com/office/drawing/2014/main" id="{00000000-0008-0000-0200-00009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8" name="Check Box 2720" hidden="1">
              <a:extLst>
                <a:ext uri="{63B3BB69-23CF-44E3-9099-C40C66FF867C}">
                  <a14:compatExt spid="_x0000_s9888"/>
                </a:ext>
                <a:ext uri="{FF2B5EF4-FFF2-40B4-BE49-F238E27FC236}">
                  <a16:creationId xmlns:a16="http://schemas.microsoft.com/office/drawing/2014/main" id="{00000000-0008-0000-0200-0000A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89" name="Check Box 2721" hidden="1">
              <a:extLst>
                <a:ext uri="{63B3BB69-23CF-44E3-9099-C40C66FF867C}">
                  <a14:compatExt spid="_x0000_s9889"/>
                </a:ext>
                <a:ext uri="{FF2B5EF4-FFF2-40B4-BE49-F238E27FC236}">
                  <a16:creationId xmlns:a16="http://schemas.microsoft.com/office/drawing/2014/main" id="{00000000-0008-0000-0200-0000A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90" name="Check Box 2722" hidden="1">
              <a:extLst>
                <a:ext uri="{63B3BB69-23CF-44E3-9099-C40C66FF867C}">
                  <a14:compatExt spid="_x0000_s9890"/>
                </a:ext>
                <a:ext uri="{FF2B5EF4-FFF2-40B4-BE49-F238E27FC236}">
                  <a16:creationId xmlns:a16="http://schemas.microsoft.com/office/drawing/2014/main" id="{00000000-0008-0000-0200-0000A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135</xdr:row>
          <xdr:rowOff>12700</xdr:rowOff>
        </xdr:from>
        <xdr:to>
          <xdr:col>4</xdr:col>
          <xdr:colOff>279400</xdr:colOff>
          <xdr:row>135</xdr:row>
          <xdr:rowOff>177800</xdr:rowOff>
        </xdr:to>
        <xdr:sp macro="" textlink="">
          <xdr:nvSpPr>
            <xdr:cNvPr id="9891" name="Check Box 2723" hidden="1">
              <a:extLst>
                <a:ext uri="{63B3BB69-23CF-44E3-9099-C40C66FF867C}">
                  <a14:compatExt spid="_x0000_s9891"/>
                </a:ext>
                <a:ext uri="{FF2B5EF4-FFF2-40B4-BE49-F238E27FC236}">
                  <a16:creationId xmlns:a16="http://schemas.microsoft.com/office/drawing/2014/main" id="{00000000-0008-0000-0200-0000A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2" name="Check Box 2724" hidden="1">
              <a:extLst>
                <a:ext uri="{63B3BB69-23CF-44E3-9099-C40C66FF867C}">
                  <a14:compatExt spid="_x0000_s9892"/>
                </a:ext>
                <a:ext uri="{FF2B5EF4-FFF2-40B4-BE49-F238E27FC236}">
                  <a16:creationId xmlns:a16="http://schemas.microsoft.com/office/drawing/2014/main" id="{00000000-0008-0000-0200-0000A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3" name="Check Box 2725" hidden="1">
              <a:extLst>
                <a:ext uri="{63B3BB69-23CF-44E3-9099-C40C66FF867C}">
                  <a14:compatExt spid="_x0000_s9893"/>
                </a:ext>
                <a:ext uri="{FF2B5EF4-FFF2-40B4-BE49-F238E27FC236}">
                  <a16:creationId xmlns:a16="http://schemas.microsoft.com/office/drawing/2014/main" id="{00000000-0008-0000-0200-0000A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4" name="Check Box 2726" hidden="1">
              <a:extLst>
                <a:ext uri="{63B3BB69-23CF-44E3-9099-C40C66FF867C}">
                  <a14:compatExt spid="_x0000_s9894"/>
                </a:ext>
                <a:ext uri="{FF2B5EF4-FFF2-40B4-BE49-F238E27FC236}">
                  <a16:creationId xmlns:a16="http://schemas.microsoft.com/office/drawing/2014/main" id="{00000000-0008-0000-0200-0000A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5" name="Check Box 2727" hidden="1">
              <a:extLst>
                <a:ext uri="{63B3BB69-23CF-44E3-9099-C40C66FF867C}">
                  <a14:compatExt spid="_x0000_s9895"/>
                </a:ext>
                <a:ext uri="{FF2B5EF4-FFF2-40B4-BE49-F238E27FC236}">
                  <a16:creationId xmlns:a16="http://schemas.microsoft.com/office/drawing/2014/main" id="{00000000-0008-0000-0200-0000A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6" name="Check Box 2728" hidden="1">
              <a:extLst>
                <a:ext uri="{63B3BB69-23CF-44E3-9099-C40C66FF867C}">
                  <a14:compatExt spid="_x0000_s9896"/>
                </a:ext>
                <a:ext uri="{FF2B5EF4-FFF2-40B4-BE49-F238E27FC236}">
                  <a16:creationId xmlns:a16="http://schemas.microsoft.com/office/drawing/2014/main" id="{00000000-0008-0000-0200-0000A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7" name="Check Box 2729" hidden="1">
              <a:extLst>
                <a:ext uri="{63B3BB69-23CF-44E3-9099-C40C66FF867C}">
                  <a14:compatExt spid="_x0000_s9897"/>
                </a:ext>
                <a:ext uri="{FF2B5EF4-FFF2-40B4-BE49-F238E27FC236}">
                  <a16:creationId xmlns:a16="http://schemas.microsoft.com/office/drawing/2014/main" id="{00000000-0008-0000-0200-0000A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8" name="Check Box 2730" hidden="1">
              <a:extLst>
                <a:ext uri="{63B3BB69-23CF-44E3-9099-C40C66FF867C}">
                  <a14:compatExt spid="_x0000_s9898"/>
                </a:ext>
                <a:ext uri="{FF2B5EF4-FFF2-40B4-BE49-F238E27FC236}">
                  <a16:creationId xmlns:a16="http://schemas.microsoft.com/office/drawing/2014/main" id="{00000000-0008-0000-0200-0000A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899" name="Check Box 2731" hidden="1">
              <a:extLst>
                <a:ext uri="{63B3BB69-23CF-44E3-9099-C40C66FF867C}">
                  <a14:compatExt spid="_x0000_s9899"/>
                </a:ext>
                <a:ext uri="{FF2B5EF4-FFF2-40B4-BE49-F238E27FC236}">
                  <a16:creationId xmlns:a16="http://schemas.microsoft.com/office/drawing/2014/main" id="{00000000-0008-0000-0200-0000A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0" name="Check Box 2732" hidden="1">
              <a:extLst>
                <a:ext uri="{63B3BB69-23CF-44E3-9099-C40C66FF867C}">
                  <a14:compatExt spid="_x0000_s9900"/>
                </a:ext>
                <a:ext uri="{FF2B5EF4-FFF2-40B4-BE49-F238E27FC236}">
                  <a16:creationId xmlns:a16="http://schemas.microsoft.com/office/drawing/2014/main" id="{00000000-0008-0000-0200-0000A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1" name="Check Box 2733" hidden="1">
              <a:extLst>
                <a:ext uri="{63B3BB69-23CF-44E3-9099-C40C66FF867C}">
                  <a14:compatExt spid="_x0000_s9901"/>
                </a:ext>
                <a:ext uri="{FF2B5EF4-FFF2-40B4-BE49-F238E27FC236}">
                  <a16:creationId xmlns:a16="http://schemas.microsoft.com/office/drawing/2014/main" id="{00000000-0008-0000-0200-0000A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2" name="Check Box 2734" hidden="1">
              <a:extLst>
                <a:ext uri="{63B3BB69-23CF-44E3-9099-C40C66FF867C}">
                  <a14:compatExt spid="_x0000_s9902"/>
                </a:ext>
                <a:ext uri="{FF2B5EF4-FFF2-40B4-BE49-F238E27FC236}">
                  <a16:creationId xmlns:a16="http://schemas.microsoft.com/office/drawing/2014/main" id="{00000000-0008-0000-0200-0000A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3" name="Check Box 2735" hidden="1">
              <a:extLst>
                <a:ext uri="{63B3BB69-23CF-44E3-9099-C40C66FF867C}">
                  <a14:compatExt spid="_x0000_s9903"/>
                </a:ext>
                <a:ext uri="{FF2B5EF4-FFF2-40B4-BE49-F238E27FC236}">
                  <a16:creationId xmlns:a16="http://schemas.microsoft.com/office/drawing/2014/main" id="{00000000-0008-0000-0200-0000A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4" name="Check Box 2736" hidden="1">
              <a:extLst>
                <a:ext uri="{63B3BB69-23CF-44E3-9099-C40C66FF867C}">
                  <a14:compatExt spid="_x0000_s9904"/>
                </a:ext>
                <a:ext uri="{FF2B5EF4-FFF2-40B4-BE49-F238E27FC236}">
                  <a16:creationId xmlns:a16="http://schemas.microsoft.com/office/drawing/2014/main" id="{00000000-0008-0000-0200-0000B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5" name="Check Box 2737" hidden="1">
              <a:extLst>
                <a:ext uri="{63B3BB69-23CF-44E3-9099-C40C66FF867C}">
                  <a14:compatExt spid="_x0000_s9905"/>
                </a:ext>
                <a:ext uri="{FF2B5EF4-FFF2-40B4-BE49-F238E27FC236}">
                  <a16:creationId xmlns:a16="http://schemas.microsoft.com/office/drawing/2014/main" id="{00000000-0008-0000-0200-0000B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6" name="Check Box 2738" hidden="1">
              <a:extLst>
                <a:ext uri="{63B3BB69-23CF-44E3-9099-C40C66FF867C}">
                  <a14:compatExt spid="_x0000_s9906"/>
                </a:ext>
                <a:ext uri="{FF2B5EF4-FFF2-40B4-BE49-F238E27FC236}">
                  <a16:creationId xmlns:a16="http://schemas.microsoft.com/office/drawing/2014/main" id="{00000000-0008-0000-0200-0000B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7" name="Check Box 2739" hidden="1">
              <a:extLst>
                <a:ext uri="{63B3BB69-23CF-44E3-9099-C40C66FF867C}">
                  <a14:compatExt spid="_x0000_s9907"/>
                </a:ext>
                <a:ext uri="{FF2B5EF4-FFF2-40B4-BE49-F238E27FC236}">
                  <a16:creationId xmlns:a16="http://schemas.microsoft.com/office/drawing/2014/main" id="{00000000-0008-0000-0200-0000B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8" name="Check Box 2740" hidden="1">
              <a:extLst>
                <a:ext uri="{63B3BB69-23CF-44E3-9099-C40C66FF867C}">
                  <a14:compatExt spid="_x0000_s9908"/>
                </a:ext>
                <a:ext uri="{FF2B5EF4-FFF2-40B4-BE49-F238E27FC236}">
                  <a16:creationId xmlns:a16="http://schemas.microsoft.com/office/drawing/2014/main" id="{00000000-0008-0000-0200-0000B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09" name="Check Box 2741" hidden="1">
              <a:extLst>
                <a:ext uri="{63B3BB69-23CF-44E3-9099-C40C66FF867C}">
                  <a14:compatExt spid="_x0000_s9909"/>
                </a:ext>
                <a:ext uri="{FF2B5EF4-FFF2-40B4-BE49-F238E27FC236}">
                  <a16:creationId xmlns:a16="http://schemas.microsoft.com/office/drawing/2014/main" id="{00000000-0008-0000-0200-0000B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0" name="Check Box 2742" hidden="1">
              <a:extLst>
                <a:ext uri="{63B3BB69-23CF-44E3-9099-C40C66FF867C}">
                  <a14:compatExt spid="_x0000_s9910"/>
                </a:ext>
                <a:ext uri="{FF2B5EF4-FFF2-40B4-BE49-F238E27FC236}">
                  <a16:creationId xmlns:a16="http://schemas.microsoft.com/office/drawing/2014/main" id="{00000000-0008-0000-0200-0000B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1" name="Check Box 2743" hidden="1">
              <a:extLst>
                <a:ext uri="{63B3BB69-23CF-44E3-9099-C40C66FF867C}">
                  <a14:compatExt spid="_x0000_s9911"/>
                </a:ext>
                <a:ext uri="{FF2B5EF4-FFF2-40B4-BE49-F238E27FC236}">
                  <a16:creationId xmlns:a16="http://schemas.microsoft.com/office/drawing/2014/main" id="{00000000-0008-0000-0200-0000B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2" name="Check Box 2744" hidden="1">
              <a:extLst>
                <a:ext uri="{63B3BB69-23CF-44E3-9099-C40C66FF867C}">
                  <a14:compatExt spid="_x0000_s9912"/>
                </a:ext>
                <a:ext uri="{FF2B5EF4-FFF2-40B4-BE49-F238E27FC236}">
                  <a16:creationId xmlns:a16="http://schemas.microsoft.com/office/drawing/2014/main" id="{00000000-0008-0000-0200-0000B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3" name="Check Box 2745" hidden="1">
              <a:extLst>
                <a:ext uri="{63B3BB69-23CF-44E3-9099-C40C66FF867C}">
                  <a14:compatExt spid="_x0000_s9913"/>
                </a:ext>
                <a:ext uri="{FF2B5EF4-FFF2-40B4-BE49-F238E27FC236}">
                  <a16:creationId xmlns:a16="http://schemas.microsoft.com/office/drawing/2014/main" id="{00000000-0008-0000-0200-0000B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4" name="Check Box 2746" hidden="1">
              <a:extLst>
                <a:ext uri="{63B3BB69-23CF-44E3-9099-C40C66FF867C}">
                  <a14:compatExt spid="_x0000_s9914"/>
                </a:ext>
                <a:ext uri="{FF2B5EF4-FFF2-40B4-BE49-F238E27FC236}">
                  <a16:creationId xmlns:a16="http://schemas.microsoft.com/office/drawing/2014/main" id="{00000000-0008-0000-0200-0000B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5" name="Check Box 2747" hidden="1">
              <a:extLst>
                <a:ext uri="{63B3BB69-23CF-44E3-9099-C40C66FF867C}">
                  <a14:compatExt spid="_x0000_s9915"/>
                </a:ext>
                <a:ext uri="{FF2B5EF4-FFF2-40B4-BE49-F238E27FC236}">
                  <a16:creationId xmlns:a16="http://schemas.microsoft.com/office/drawing/2014/main" id="{00000000-0008-0000-0200-0000B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6" name="Check Box 2748" hidden="1">
              <a:extLst>
                <a:ext uri="{63B3BB69-23CF-44E3-9099-C40C66FF867C}">
                  <a14:compatExt spid="_x0000_s9916"/>
                </a:ext>
                <a:ext uri="{FF2B5EF4-FFF2-40B4-BE49-F238E27FC236}">
                  <a16:creationId xmlns:a16="http://schemas.microsoft.com/office/drawing/2014/main" id="{00000000-0008-0000-0200-0000B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7" name="Check Box 2749" hidden="1">
              <a:extLst>
                <a:ext uri="{63B3BB69-23CF-44E3-9099-C40C66FF867C}">
                  <a14:compatExt spid="_x0000_s9917"/>
                </a:ext>
                <a:ext uri="{FF2B5EF4-FFF2-40B4-BE49-F238E27FC236}">
                  <a16:creationId xmlns:a16="http://schemas.microsoft.com/office/drawing/2014/main" id="{00000000-0008-0000-0200-0000B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8" name="Check Box 2750" hidden="1">
              <a:extLst>
                <a:ext uri="{63B3BB69-23CF-44E3-9099-C40C66FF867C}">
                  <a14:compatExt spid="_x0000_s9918"/>
                </a:ext>
                <a:ext uri="{FF2B5EF4-FFF2-40B4-BE49-F238E27FC236}">
                  <a16:creationId xmlns:a16="http://schemas.microsoft.com/office/drawing/2014/main" id="{00000000-0008-0000-0200-0000B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19" name="Check Box 2751" hidden="1">
              <a:extLst>
                <a:ext uri="{63B3BB69-23CF-44E3-9099-C40C66FF867C}">
                  <a14:compatExt spid="_x0000_s9919"/>
                </a:ext>
                <a:ext uri="{FF2B5EF4-FFF2-40B4-BE49-F238E27FC236}">
                  <a16:creationId xmlns:a16="http://schemas.microsoft.com/office/drawing/2014/main" id="{00000000-0008-0000-0200-0000B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0" name="Check Box 2752" hidden="1">
              <a:extLst>
                <a:ext uri="{63B3BB69-23CF-44E3-9099-C40C66FF867C}">
                  <a14:compatExt spid="_x0000_s9920"/>
                </a:ext>
                <a:ext uri="{FF2B5EF4-FFF2-40B4-BE49-F238E27FC236}">
                  <a16:creationId xmlns:a16="http://schemas.microsoft.com/office/drawing/2014/main" id="{00000000-0008-0000-0200-0000C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1" name="Check Box 2753" hidden="1">
              <a:extLst>
                <a:ext uri="{63B3BB69-23CF-44E3-9099-C40C66FF867C}">
                  <a14:compatExt spid="_x0000_s9921"/>
                </a:ext>
                <a:ext uri="{FF2B5EF4-FFF2-40B4-BE49-F238E27FC236}">
                  <a16:creationId xmlns:a16="http://schemas.microsoft.com/office/drawing/2014/main" id="{00000000-0008-0000-0200-0000C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2" name="Check Box 2754" hidden="1">
              <a:extLst>
                <a:ext uri="{63B3BB69-23CF-44E3-9099-C40C66FF867C}">
                  <a14:compatExt spid="_x0000_s9922"/>
                </a:ext>
                <a:ext uri="{FF2B5EF4-FFF2-40B4-BE49-F238E27FC236}">
                  <a16:creationId xmlns:a16="http://schemas.microsoft.com/office/drawing/2014/main" id="{00000000-0008-0000-0200-0000C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3" name="Check Box 2755" hidden="1">
              <a:extLst>
                <a:ext uri="{63B3BB69-23CF-44E3-9099-C40C66FF867C}">
                  <a14:compatExt spid="_x0000_s9923"/>
                </a:ext>
                <a:ext uri="{FF2B5EF4-FFF2-40B4-BE49-F238E27FC236}">
                  <a16:creationId xmlns:a16="http://schemas.microsoft.com/office/drawing/2014/main" id="{00000000-0008-0000-0200-0000C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4" name="Check Box 2756" hidden="1">
              <a:extLst>
                <a:ext uri="{63B3BB69-23CF-44E3-9099-C40C66FF867C}">
                  <a14:compatExt spid="_x0000_s9924"/>
                </a:ext>
                <a:ext uri="{FF2B5EF4-FFF2-40B4-BE49-F238E27FC236}">
                  <a16:creationId xmlns:a16="http://schemas.microsoft.com/office/drawing/2014/main" id="{00000000-0008-0000-0200-0000C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5" name="Check Box 2757" hidden="1">
              <a:extLst>
                <a:ext uri="{63B3BB69-23CF-44E3-9099-C40C66FF867C}">
                  <a14:compatExt spid="_x0000_s9925"/>
                </a:ext>
                <a:ext uri="{FF2B5EF4-FFF2-40B4-BE49-F238E27FC236}">
                  <a16:creationId xmlns:a16="http://schemas.microsoft.com/office/drawing/2014/main" id="{00000000-0008-0000-0200-0000C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6" name="Check Box 2758" hidden="1">
              <a:extLst>
                <a:ext uri="{63B3BB69-23CF-44E3-9099-C40C66FF867C}">
                  <a14:compatExt spid="_x0000_s9926"/>
                </a:ext>
                <a:ext uri="{FF2B5EF4-FFF2-40B4-BE49-F238E27FC236}">
                  <a16:creationId xmlns:a16="http://schemas.microsoft.com/office/drawing/2014/main" id="{00000000-0008-0000-0200-0000C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7" name="Check Box 2759" hidden="1">
              <a:extLst>
                <a:ext uri="{63B3BB69-23CF-44E3-9099-C40C66FF867C}">
                  <a14:compatExt spid="_x0000_s9927"/>
                </a:ext>
                <a:ext uri="{FF2B5EF4-FFF2-40B4-BE49-F238E27FC236}">
                  <a16:creationId xmlns:a16="http://schemas.microsoft.com/office/drawing/2014/main" id="{00000000-0008-0000-0200-0000C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8" name="Check Box 2760" hidden="1">
              <a:extLst>
                <a:ext uri="{63B3BB69-23CF-44E3-9099-C40C66FF867C}">
                  <a14:compatExt spid="_x0000_s9928"/>
                </a:ext>
                <a:ext uri="{FF2B5EF4-FFF2-40B4-BE49-F238E27FC236}">
                  <a16:creationId xmlns:a16="http://schemas.microsoft.com/office/drawing/2014/main" id="{00000000-0008-0000-0200-0000C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29" name="Check Box 2761" hidden="1">
              <a:extLst>
                <a:ext uri="{63B3BB69-23CF-44E3-9099-C40C66FF867C}">
                  <a14:compatExt spid="_x0000_s9929"/>
                </a:ext>
                <a:ext uri="{FF2B5EF4-FFF2-40B4-BE49-F238E27FC236}">
                  <a16:creationId xmlns:a16="http://schemas.microsoft.com/office/drawing/2014/main" id="{00000000-0008-0000-0200-0000C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0" name="Check Box 2762" hidden="1">
              <a:extLst>
                <a:ext uri="{63B3BB69-23CF-44E3-9099-C40C66FF867C}">
                  <a14:compatExt spid="_x0000_s9930"/>
                </a:ext>
                <a:ext uri="{FF2B5EF4-FFF2-40B4-BE49-F238E27FC236}">
                  <a16:creationId xmlns:a16="http://schemas.microsoft.com/office/drawing/2014/main" id="{00000000-0008-0000-0200-0000C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1" name="Check Box 2763" hidden="1">
              <a:extLst>
                <a:ext uri="{63B3BB69-23CF-44E3-9099-C40C66FF867C}">
                  <a14:compatExt spid="_x0000_s9931"/>
                </a:ext>
                <a:ext uri="{FF2B5EF4-FFF2-40B4-BE49-F238E27FC236}">
                  <a16:creationId xmlns:a16="http://schemas.microsoft.com/office/drawing/2014/main" id="{00000000-0008-0000-0200-0000C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2" name="Check Box 2764" hidden="1">
              <a:extLst>
                <a:ext uri="{63B3BB69-23CF-44E3-9099-C40C66FF867C}">
                  <a14:compatExt spid="_x0000_s9932"/>
                </a:ext>
                <a:ext uri="{FF2B5EF4-FFF2-40B4-BE49-F238E27FC236}">
                  <a16:creationId xmlns:a16="http://schemas.microsoft.com/office/drawing/2014/main" id="{00000000-0008-0000-0200-0000C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3" name="Check Box 2765" hidden="1">
              <a:extLst>
                <a:ext uri="{63B3BB69-23CF-44E3-9099-C40C66FF867C}">
                  <a14:compatExt spid="_x0000_s9933"/>
                </a:ext>
                <a:ext uri="{FF2B5EF4-FFF2-40B4-BE49-F238E27FC236}">
                  <a16:creationId xmlns:a16="http://schemas.microsoft.com/office/drawing/2014/main" id="{00000000-0008-0000-0200-0000C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4" name="Check Box 2766" hidden="1">
              <a:extLst>
                <a:ext uri="{63B3BB69-23CF-44E3-9099-C40C66FF867C}">
                  <a14:compatExt spid="_x0000_s9934"/>
                </a:ext>
                <a:ext uri="{FF2B5EF4-FFF2-40B4-BE49-F238E27FC236}">
                  <a16:creationId xmlns:a16="http://schemas.microsoft.com/office/drawing/2014/main" id="{00000000-0008-0000-0200-0000C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5" name="Check Box 2767" hidden="1">
              <a:extLst>
                <a:ext uri="{63B3BB69-23CF-44E3-9099-C40C66FF867C}">
                  <a14:compatExt spid="_x0000_s9935"/>
                </a:ext>
                <a:ext uri="{FF2B5EF4-FFF2-40B4-BE49-F238E27FC236}">
                  <a16:creationId xmlns:a16="http://schemas.microsoft.com/office/drawing/2014/main" id="{00000000-0008-0000-0200-0000C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6" name="Check Box 2768" hidden="1">
              <a:extLst>
                <a:ext uri="{63B3BB69-23CF-44E3-9099-C40C66FF867C}">
                  <a14:compatExt spid="_x0000_s9936"/>
                </a:ext>
                <a:ext uri="{FF2B5EF4-FFF2-40B4-BE49-F238E27FC236}">
                  <a16:creationId xmlns:a16="http://schemas.microsoft.com/office/drawing/2014/main" id="{00000000-0008-0000-0200-0000D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7" name="Check Box 2769" hidden="1">
              <a:extLst>
                <a:ext uri="{63B3BB69-23CF-44E3-9099-C40C66FF867C}">
                  <a14:compatExt spid="_x0000_s9937"/>
                </a:ext>
                <a:ext uri="{FF2B5EF4-FFF2-40B4-BE49-F238E27FC236}">
                  <a16:creationId xmlns:a16="http://schemas.microsoft.com/office/drawing/2014/main" id="{00000000-0008-0000-0200-0000D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8" name="Check Box 2770" hidden="1">
              <a:extLst>
                <a:ext uri="{63B3BB69-23CF-44E3-9099-C40C66FF867C}">
                  <a14:compatExt spid="_x0000_s9938"/>
                </a:ext>
                <a:ext uri="{FF2B5EF4-FFF2-40B4-BE49-F238E27FC236}">
                  <a16:creationId xmlns:a16="http://schemas.microsoft.com/office/drawing/2014/main" id="{00000000-0008-0000-0200-0000D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39" name="Check Box 2771" hidden="1">
              <a:extLst>
                <a:ext uri="{63B3BB69-23CF-44E3-9099-C40C66FF867C}">
                  <a14:compatExt spid="_x0000_s9939"/>
                </a:ext>
                <a:ext uri="{FF2B5EF4-FFF2-40B4-BE49-F238E27FC236}">
                  <a16:creationId xmlns:a16="http://schemas.microsoft.com/office/drawing/2014/main" id="{00000000-0008-0000-0200-0000D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136</xdr:row>
          <xdr:rowOff>12700</xdr:rowOff>
        </xdr:from>
        <xdr:to>
          <xdr:col>4</xdr:col>
          <xdr:colOff>279400</xdr:colOff>
          <xdr:row>136</xdr:row>
          <xdr:rowOff>177800</xdr:rowOff>
        </xdr:to>
        <xdr:sp macro="" textlink="">
          <xdr:nvSpPr>
            <xdr:cNvPr id="9940" name="Check Box 2772" hidden="1">
              <a:extLst>
                <a:ext uri="{63B3BB69-23CF-44E3-9099-C40C66FF867C}">
                  <a14:compatExt spid="_x0000_s9940"/>
                </a:ext>
                <a:ext uri="{FF2B5EF4-FFF2-40B4-BE49-F238E27FC236}">
                  <a16:creationId xmlns:a16="http://schemas.microsoft.com/office/drawing/2014/main" id="{00000000-0008-0000-0200-0000D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138</xdr:row>
          <xdr:rowOff>12700</xdr:rowOff>
        </xdr:from>
        <xdr:to>
          <xdr:col>4</xdr:col>
          <xdr:colOff>279400</xdr:colOff>
          <xdr:row>138</xdr:row>
          <xdr:rowOff>177800</xdr:rowOff>
        </xdr:to>
        <xdr:sp macro="" textlink="">
          <xdr:nvSpPr>
            <xdr:cNvPr id="9941" name="Check Box 2773" hidden="1">
              <a:extLst>
                <a:ext uri="{63B3BB69-23CF-44E3-9099-C40C66FF867C}">
                  <a14:compatExt spid="_x0000_s9941"/>
                </a:ext>
                <a:ext uri="{FF2B5EF4-FFF2-40B4-BE49-F238E27FC236}">
                  <a16:creationId xmlns:a16="http://schemas.microsoft.com/office/drawing/2014/main" id="{00000000-0008-0000-0200-0000D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138</xdr:row>
          <xdr:rowOff>12700</xdr:rowOff>
        </xdr:from>
        <xdr:to>
          <xdr:col>5</xdr:col>
          <xdr:colOff>279400</xdr:colOff>
          <xdr:row>138</xdr:row>
          <xdr:rowOff>177800</xdr:rowOff>
        </xdr:to>
        <xdr:sp macro="" textlink="">
          <xdr:nvSpPr>
            <xdr:cNvPr id="9942" name="Check Box 2774" hidden="1">
              <a:extLst>
                <a:ext uri="{63B3BB69-23CF-44E3-9099-C40C66FF867C}">
                  <a14:compatExt spid="_x0000_s9942"/>
                </a:ext>
                <a:ext uri="{FF2B5EF4-FFF2-40B4-BE49-F238E27FC236}">
                  <a16:creationId xmlns:a16="http://schemas.microsoft.com/office/drawing/2014/main" id="{00000000-0008-0000-0200-0000D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138</xdr:row>
          <xdr:rowOff>12700</xdr:rowOff>
        </xdr:from>
        <xdr:to>
          <xdr:col>6</xdr:col>
          <xdr:colOff>279400</xdr:colOff>
          <xdr:row>138</xdr:row>
          <xdr:rowOff>177800</xdr:rowOff>
        </xdr:to>
        <xdr:sp macro="" textlink="">
          <xdr:nvSpPr>
            <xdr:cNvPr id="9943" name="Check Box 2775" hidden="1">
              <a:extLst>
                <a:ext uri="{63B3BB69-23CF-44E3-9099-C40C66FF867C}">
                  <a14:compatExt spid="_x0000_s9943"/>
                </a:ext>
                <a:ext uri="{FF2B5EF4-FFF2-40B4-BE49-F238E27FC236}">
                  <a16:creationId xmlns:a16="http://schemas.microsoft.com/office/drawing/2014/main" id="{00000000-0008-0000-0200-0000D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138</xdr:row>
          <xdr:rowOff>12700</xdr:rowOff>
        </xdr:from>
        <xdr:to>
          <xdr:col>7</xdr:col>
          <xdr:colOff>279400</xdr:colOff>
          <xdr:row>138</xdr:row>
          <xdr:rowOff>177800</xdr:rowOff>
        </xdr:to>
        <xdr:sp macro="" textlink="">
          <xdr:nvSpPr>
            <xdr:cNvPr id="9944" name="Check Box 2776" hidden="1">
              <a:extLst>
                <a:ext uri="{63B3BB69-23CF-44E3-9099-C40C66FF867C}">
                  <a14:compatExt spid="_x0000_s9944"/>
                </a:ext>
                <a:ext uri="{FF2B5EF4-FFF2-40B4-BE49-F238E27FC236}">
                  <a16:creationId xmlns:a16="http://schemas.microsoft.com/office/drawing/2014/main" id="{00000000-0008-0000-0200-0000D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139</xdr:row>
          <xdr:rowOff>12700</xdr:rowOff>
        </xdr:from>
        <xdr:to>
          <xdr:col>3</xdr:col>
          <xdr:colOff>279400</xdr:colOff>
          <xdr:row>139</xdr:row>
          <xdr:rowOff>177800</xdr:rowOff>
        </xdr:to>
        <xdr:sp macro="" textlink="">
          <xdr:nvSpPr>
            <xdr:cNvPr id="9945" name="Check Box 2777" hidden="1">
              <a:extLst>
                <a:ext uri="{63B3BB69-23CF-44E3-9099-C40C66FF867C}">
                  <a14:compatExt spid="_x0000_s9945"/>
                </a:ext>
                <a:ext uri="{FF2B5EF4-FFF2-40B4-BE49-F238E27FC236}">
                  <a16:creationId xmlns:a16="http://schemas.microsoft.com/office/drawing/2014/main" id="{00000000-0008-0000-0200-0000D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139</xdr:row>
          <xdr:rowOff>12700</xdr:rowOff>
        </xdr:from>
        <xdr:to>
          <xdr:col>4</xdr:col>
          <xdr:colOff>279400</xdr:colOff>
          <xdr:row>139</xdr:row>
          <xdr:rowOff>177800</xdr:rowOff>
        </xdr:to>
        <xdr:sp macro="" textlink="">
          <xdr:nvSpPr>
            <xdr:cNvPr id="9946" name="Check Box 2778" hidden="1">
              <a:extLst>
                <a:ext uri="{63B3BB69-23CF-44E3-9099-C40C66FF867C}">
                  <a14:compatExt spid="_x0000_s9946"/>
                </a:ext>
                <a:ext uri="{FF2B5EF4-FFF2-40B4-BE49-F238E27FC236}">
                  <a16:creationId xmlns:a16="http://schemas.microsoft.com/office/drawing/2014/main" id="{00000000-0008-0000-0200-0000D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139</xdr:row>
          <xdr:rowOff>12700</xdr:rowOff>
        </xdr:from>
        <xdr:to>
          <xdr:col>5</xdr:col>
          <xdr:colOff>279400</xdr:colOff>
          <xdr:row>139</xdr:row>
          <xdr:rowOff>177800</xdr:rowOff>
        </xdr:to>
        <xdr:sp macro="" textlink="">
          <xdr:nvSpPr>
            <xdr:cNvPr id="9947" name="Check Box 2779" hidden="1">
              <a:extLst>
                <a:ext uri="{63B3BB69-23CF-44E3-9099-C40C66FF867C}">
                  <a14:compatExt spid="_x0000_s9947"/>
                </a:ext>
                <a:ext uri="{FF2B5EF4-FFF2-40B4-BE49-F238E27FC236}">
                  <a16:creationId xmlns:a16="http://schemas.microsoft.com/office/drawing/2014/main" id="{00000000-0008-0000-0200-0000D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139</xdr:row>
          <xdr:rowOff>12700</xdr:rowOff>
        </xdr:from>
        <xdr:to>
          <xdr:col>6</xdr:col>
          <xdr:colOff>279400</xdr:colOff>
          <xdr:row>139</xdr:row>
          <xdr:rowOff>177800</xdr:rowOff>
        </xdr:to>
        <xdr:sp macro="" textlink="">
          <xdr:nvSpPr>
            <xdr:cNvPr id="9948" name="Check Box 2780" hidden="1">
              <a:extLst>
                <a:ext uri="{63B3BB69-23CF-44E3-9099-C40C66FF867C}">
                  <a14:compatExt spid="_x0000_s9948"/>
                </a:ext>
                <a:ext uri="{FF2B5EF4-FFF2-40B4-BE49-F238E27FC236}">
                  <a16:creationId xmlns:a16="http://schemas.microsoft.com/office/drawing/2014/main" id="{00000000-0008-0000-0200-0000D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139</xdr:row>
          <xdr:rowOff>12700</xdr:rowOff>
        </xdr:from>
        <xdr:to>
          <xdr:col>7</xdr:col>
          <xdr:colOff>279400</xdr:colOff>
          <xdr:row>139</xdr:row>
          <xdr:rowOff>177800</xdr:rowOff>
        </xdr:to>
        <xdr:sp macro="" textlink="">
          <xdr:nvSpPr>
            <xdr:cNvPr id="9949" name="Check Box 2781" hidden="1">
              <a:extLst>
                <a:ext uri="{63B3BB69-23CF-44E3-9099-C40C66FF867C}">
                  <a14:compatExt spid="_x0000_s9949"/>
                </a:ext>
                <a:ext uri="{FF2B5EF4-FFF2-40B4-BE49-F238E27FC236}">
                  <a16:creationId xmlns:a16="http://schemas.microsoft.com/office/drawing/2014/main" id="{00000000-0008-0000-0200-0000D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139</xdr:row>
          <xdr:rowOff>12700</xdr:rowOff>
        </xdr:from>
        <xdr:to>
          <xdr:col>4</xdr:col>
          <xdr:colOff>279400</xdr:colOff>
          <xdr:row>139</xdr:row>
          <xdr:rowOff>177800</xdr:rowOff>
        </xdr:to>
        <xdr:sp macro="" textlink="">
          <xdr:nvSpPr>
            <xdr:cNvPr id="9950" name="Check Box 2782" hidden="1">
              <a:extLst>
                <a:ext uri="{63B3BB69-23CF-44E3-9099-C40C66FF867C}">
                  <a14:compatExt spid="_x0000_s9950"/>
                </a:ext>
                <a:ext uri="{FF2B5EF4-FFF2-40B4-BE49-F238E27FC236}">
                  <a16:creationId xmlns:a16="http://schemas.microsoft.com/office/drawing/2014/main" id="{00000000-0008-0000-0200-0000D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139</xdr:row>
          <xdr:rowOff>12700</xdr:rowOff>
        </xdr:from>
        <xdr:to>
          <xdr:col>5</xdr:col>
          <xdr:colOff>279400</xdr:colOff>
          <xdr:row>139</xdr:row>
          <xdr:rowOff>177800</xdr:rowOff>
        </xdr:to>
        <xdr:sp macro="" textlink="">
          <xdr:nvSpPr>
            <xdr:cNvPr id="9951" name="Check Box 2783" hidden="1">
              <a:extLst>
                <a:ext uri="{63B3BB69-23CF-44E3-9099-C40C66FF867C}">
                  <a14:compatExt spid="_x0000_s9951"/>
                </a:ext>
                <a:ext uri="{FF2B5EF4-FFF2-40B4-BE49-F238E27FC236}">
                  <a16:creationId xmlns:a16="http://schemas.microsoft.com/office/drawing/2014/main" id="{00000000-0008-0000-0200-0000D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139</xdr:row>
          <xdr:rowOff>12700</xdr:rowOff>
        </xdr:from>
        <xdr:to>
          <xdr:col>6</xdr:col>
          <xdr:colOff>279400</xdr:colOff>
          <xdr:row>139</xdr:row>
          <xdr:rowOff>177800</xdr:rowOff>
        </xdr:to>
        <xdr:sp macro="" textlink="">
          <xdr:nvSpPr>
            <xdr:cNvPr id="9952" name="Check Box 2784" hidden="1">
              <a:extLst>
                <a:ext uri="{63B3BB69-23CF-44E3-9099-C40C66FF867C}">
                  <a14:compatExt spid="_x0000_s9952"/>
                </a:ext>
                <a:ext uri="{FF2B5EF4-FFF2-40B4-BE49-F238E27FC236}">
                  <a16:creationId xmlns:a16="http://schemas.microsoft.com/office/drawing/2014/main" id="{00000000-0008-0000-0200-0000E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139</xdr:row>
          <xdr:rowOff>12700</xdr:rowOff>
        </xdr:from>
        <xdr:to>
          <xdr:col>7</xdr:col>
          <xdr:colOff>279400</xdr:colOff>
          <xdr:row>139</xdr:row>
          <xdr:rowOff>177800</xdr:rowOff>
        </xdr:to>
        <xdr:sp macro="" textlink="">
          <xdr:nvSpPr>
            <xdr:cNvPr id="9953" name="Check Box 2785" hidden="1">
              <a:extLst>
                <a:ext uri="{63B3BB69-23CF-44E3-9099-C40C66FF867C}">
                  <a14:compatExt spid="_x0000_s9953"/>
                </a:ext>
                <a:ext uri="{FF2B5EF4-FFF2-40B4-BE49-F238E27FC236}">
                  <a16:creationId xmlns:a16="http://schemas.microsoft.com/office/drawing/2014/main" id="{00000000-0008-0000-0200-0000E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140</xdr:row>
          <xdr:rowOff>12700</xdr:rowOff>
        </xdr:from>
        <xdr:to>
          <xdr:col>3</xdr:col>
          <xdr:colOff>279400</xdr:colOff>
          <xdr:row>140</xdr:row>
          <xdr:rowOff>177800</xdr:rowOff>
        </xdr:to>
        <xdr:sp macro="" textlink="">
          <xdr:nvSpPr>
            <xdr:cNvPr id="9954" name="Check Box 2786" hidden="1">
              <a:extLst>
                <a:ext uri="{63B3BB69-23CF-44E3-9099-C40C66FF867C}">
                  <a14:compatExt spid="_x0000_s9954"/>
                </a:ext>
                <a:ext uri="{FF2B5EF4-FFF2-40B4-BE49-F238E27FC236}">
                  <a16:creationId xmlns:a16="http://schemas.microsoft.com/office/drawing/2014/main" id="{00000000-0008-0000-0200-0000E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140</xdr:row>
          <xdr:rowOff>12700</xdr:rowOff>
        </xdr:from>
        <xdr:to>
          <xdr:col>4</xdr:col>
          <xdr:colOff>279400</xdr:colOff>
          <xdr:row>140</xdr:row>
          <xdr:rowOff>177800</xdr:rowOff>
        </xdr:to>
        <xdr:sp macro="" textlink="">
          <xdr:nvSpPr>
            <xdr:cNvPr id="9955" name="Check Box 2787" hidden="1">
              <a:extLst>
                <a:ext uri="{63B3BB69-23CF-44E3-9099-C40C66FF867C}">
                  <a14:compatExt spid="_x0000_s9955"/>
                </a:ext>
                <a:ext uri="{FF2B5EF4-FFF2-40B4-BE49-F238E27FC236}">
                  <a16:creationId xmlns:a16="http://schemas.microsoft.com/office/drawing/2014/main" id="{00000000-0008-0000-0200-0000E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140</xdr:row>
          <xdr:rowOff>12700</xdr:rowOff>
        </xdr:from>
        <xdr:to>
          <xdr:col>5</xdr:col>
          <xdr:colOff>279400</xdr:colOff>
          <xdr:row>140</xdr:row>
          <xdr:rowOff>177800</xdr:rowOff>
        </xdr:to>
        <xdr:sp macro="" textlink="">
          <xdr:nvSpPr>
            <xdr:cNvPr id="9956" name="Check Box 2788" hidden="1">
              <a:extLst>
                <a:ext uri="{63B3BB69-23CF-44E3-9099-C40C66FF867C}">
                  <a14:compatExt spid="_x0000_s9956"/>
                </a:ext>
                <a:ext uri="{FF2B5EF4-FFF2-40B4-BE49-F238E27FC236}">
                  <a16:creationId xmlns:a16="http://schemas.microsoft.com/office/drawing/2014/main" id="{00000000-0008-0000-0200-0000E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140</xdr:row>
          <xdr:rowOff>12700</xdr:rowOff>
        </xdr:from>
        <xdr:to>
          <xdr:col>6</xdr:col>
          <xdr:colOff>279400</xdr:colOff>
          <xdr:row>140</xdr:row>
          <xdr:rowOff>177800</xdr:rowOff>
        </xdr:to>
        <xdr:sp macro="" textlink="">
          <xdr:nvSpPr>
            <xdr:cNvPr id="9957" name="Check Box 2789" hidden="1">
              <a:extLst>
                <a:ext uri="{63B3BB69-23CF-44E3-9099-C40C66FF867C}">
                  <a14:compatExt spid="_x0000_s9957"/>
                </a:ext>
                <a:ext uri="{FF2B5EF4-FFF2-40B4-BE49-F238E27FC236}">
                  <a16:creationId xmlns:a16="http://schemas.microsoft.com/office/drawing/2014/main" id="{00000000-0008-0000-0200-0000E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140</xdr:row>
          <xdr:rowOff>12700</xdr:rowOff>
        </xdr:from>
        <xdr:to>
          <xdr:col>7</xdr:col>
          <xdr:colOff>279400</xdr:colOff>
          <xdr:row>140</xdr:row>
          <xdr:rowOff>177800</xdr:rowOff>
        </xdr:to>
        <xdr:sp macro="" textlink="">
          <xdr:nvSpPr>
            <xdr:cNvPr id="9958" name="Check Box 2790" hidden="1">
              <a:extLst>
                <a:ext uri="{63B3BB69-23CF-44E3-9099-C40C66FF867C}">
                  <a14:compatExt spid="_x0000_s9958"/>
                </a:ext>
                <a:ext uri="{FF2B5EF4-FFF2-40B4-BE49-F238E27FC236}">
                  <a16:creationId xmlns:a16="http://schemas.microsoft.com/office/drawing/2014/main" id="{00000000-0008-0000-0200-0000E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140</xdr:row>
          <xdr:rowOff>12700</xdr:rowOff>
        </xdr:from>
        <xdr:to>
          <xdr:col>4</xdr:col>
          <xdr:colOff>279400</xdr:colOff>
          <xdr:row>140</xdr:row>
          <xdr:rowOff>177800</xdr:rowOff>
        </xdr:to>
        <xdr:sp macro="" textlink="">
          <xdr:nvSpPr>
            <xdr:cNvPr id="9959" name="Check Box 2791" hidden="1">
              <a:extLst>
                <a:ext uri="{63B3BB69-23CF-44E3-9099-C40C66FF867C}">
                  <a14:compatExt spid="_x0000_s9959"/>
                </a:ext>
                <a:ext uri="{FF2B5EF4-FFF2-40B4-BE49-F238E27FC236}">
                  <a16:creationId xmlns:a16="http://schemas.microsoft.com/office/drawing/2014/main" id="{00000000-0008-0000-0200-0000E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140</xdr:row>
          <xdr:rowOff>12700</xdr:rowOff>
        </xdr:from>
        <xdr:to>
          <xdr:col>5</xdr:col>
          <xdr:colOff>279400</xdr:colOff>
          <xdr:row>140</xdr:row>
          <xdr:rowOff>177800</xdr:rowOff>
        </xdr:to>
        <xdr:sp macro="" textlink="">
          <xdr:nvSpPr>
            <xdr:cNvPr id="9960" name="Check Box 2792" hidden="1">
              <a:extLst>
                <a:ext uri="{63B3BB69-23CF-44E3-9099-C40C66FF867C}">
                  <a14:compatExt spid="_x0000_s9960"/>
                </a:ext>
                <a:ext uri="{FF2B5EF4-FFF2-40B4-BE49-F238E27FC236}">
                  <a16:creationId xmlns:a16="http://schemas.microsoft.com/office/drawing/2014/main" id="{00000000-0008-0000-0200-0000E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140</xdr:row>
          <xdr:rowOff>12700</xdr:rowOff>
        </xdr:from>
        <xdr:to>
          <xdr:col>6</xdr:col>
          <xdr:colOff>279400</xdr:colOff>
          <xdr:row>140</xdr:row>
          <xdr:rowOff>177800</xdr:rowOff>
        </xdr:to>
        <xdr:sp macro="" textlink="">
          <xdr:nvSpPr>
            <xdr:cNvPr id="9961" name="Check Box 2793" hidden="1">
              <a:extLst>
                <a:ext uri="{63B3BB69-23CF-44E3-9099-C40C66FF867C}">
                  <a14:compatExt spid="_x0000_s9961"/>
                </a:ext>
                <a:ext uri="{FF2B5EF4-FFF2-40B4-BE49-F238E27FC236}">
                  <a16:creationId xmlns:a16="http://schemas.microsoft.com/office/drawing/2014/main" id="{00000000-0008-0000-0200-0000E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140</xdr:row>
          <xdr:rowOff>12700</xdr:rowOff>
        </xdr:from>
        <xdr:to>
          <xdr:col>7</xdr:col>
          <xdr:colOff>279400</xdr:colOff>
          <xdr:row>140</xdr:row>
          <xdr:rowOff>177800</xdr:rowOff>
        </xdr:to>
        <xdr:sp macro="" textlink="">
          <xdr:nvSpPr>
            <xdr:cNvPr id="9962" name="Check Box 2794" hidden="1">
              <a:extLst>
                <a:ext uri="{63B3BB69-23CF-44E3-9099-C40C66FF867C}">
                  <a14:compatExt spid="_x0000_s9962"/>
                </a:ext>
                <a:ext uri="{FF2B5EF4-FFF2-40B4-BE49-F238E27FC236}">
                  <a16:creationId xmlns:a16="http://schemas.microsoft.com/office/drawing/2014/main" id="{00000000-0008-0000-0200-0000E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141</xdr:row>
          <xdr:rowOff>12700</xdr:rowOff>
        </xdr:from>
        <xdr:to>
          <xdr:col>3</xdr:col>
          <xdr:colOff>279400</xdr:colOff>
          <xdr:row>141</xdr:row>
          <xdr:rowOff>177800</xdr:rowOff>
        </xdr:to>
        <xdr:sp macro="" textlink="">
          <xdr:nvSpPr>
            <xdr:cNvPr id="9963" name="Check Box 2795" hidden="1">
              <a:extLst>
                <a:ext uri="{63B3BB69-23CF-44E3-9099-C40C66FF867C}">
                  <a14:compatExt spid="_x0000_s9963"/>
                </a:ext>
                <a:ext uri="{FF2B5EF4-FFF2-40B4-BE49-F238E27FC236}">
                  <a16:creationId xmlns:a16="http://schemas.microsoft.com/office/drawing/2014/main" id="{00000000-0008-0000-0200-0000E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141</xdr:row>
          <xdr:rowOff>12700</xdr:rowOff>
        </xdr:from>
        <xdr:to>
          <xdr:col>4</xdr:col>
          <xdr:colOff>279400</xdr:colOff>
          <xdr:row>141</xdr:row>
          <xdr:rowOff>177800</xdr:rowOff>
        </xdr:to>
        <xdr:sp macro="" textlink="">
          <xdr:nvSpPr>
            <xdr:cNvPr id="9964" name="Check Box 2796" hidden="1">
              <a:extLst>
                <a:ext uri="{63B3BB69-23CF-44E3-9099-C40C66FF867C}">
                  <a14:compatExt spid="_x0000_s9964"/>
                </a:ext>
                <a:ext uri="{FF2B5EF4-FFF2-40B4-BE49-F238E27FC236}">
                  <a16:creationId xmlns:a16="http://schemas.microsoft.com/office/drawing/2014/main" id="{00000000-0008-0000-0200-0000E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141</xdr:row>
          <xdr:rowOff>12700</xdr:rowOff>
        </xdr:from>
        <xdr:to>
          <xdr:col>5</xdr:col>
          <xdr:colOff>279400</xdr:colOff>
          <xdr:row>141</xdr:row>
          <xdr:rowOff>177800</xdr:rowOff>
        </xdr:to>
        <xdr:sp macro="" textlink="">
          <xdr:nvSpPr>
            <xdr:cNvPr id="9965" name="Check Box 2797" hidden="1">
              <a:extLst>
                <a:ext uri="{63B3BB69-23CF-44E3-9099-C40C66FF867C}">
                  <a14:compatExt spid="_x0000_s9965"/>
                </a:ext>
                <a:ext uri="{FF2B5EF4-FFF2-40B4-BE49-F238E27FC236}">
                  <a16:creationId xmlns:a16="http://schemas.microsoft.com/office/drawing/2014/main" id="{00000000-0008-0000-0200-0000E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141</xdr:row>
          <xdr:rowOff>12700</xdr:rowOff>
        </xdr:from>
        <xdr:to>
          <xdr:col>6</xdr:col>
          <xdr:colOff>279400</xdr:colOff>
          <xdr:row>141</xdr:row>
          <xdr:rowOff>177800</xdr:rowOff>
        </xdr:to>
        <xdr:sp macro="" textlink="">
          <xdr:nvSpPr>
            <xdr:cNvPr id="9966" name="Check Box 2798" hidden="1">
              <a:extLst>
                <a:ext uri="{63B3BB69-23CF-44E3-9099-C40C66FF867C}">
                  <a14:compatExt spid="_x0000_s9966"/>
                </a:ext>
                <a:ext uri="{FF2B5EF4-FFF2-40B4-BE49-F238E27FC236}">
                  <a16:creationId xmlns:a16="http://schemas.microsoft.com/office/drawing/2014/main" id="{00000000-0008-0000-0200-0000E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141</xdr:row>
          <xdr:rowOff>12700</xdr:rowOff>
        </xdr:from>
        <xdr:to>
          <xdr:col>7</xdr:col>
          <xdr:colOff>279400</xdr:colOff>
          <xdr:row>141</xdr:row>
          <xdr:rowOff>177800</xdr:rowOff>
        </xdr:to>
        <xdr:sp macro="" textlink="">
          <xdr:nvSpPr>
            <xdr:cNvPr id="9967" name="Check Box 2799" hidden="1">
              <a:extLst>
                <a:ext uri="{63B3BB69-23CF-44E3-9099-C40C66FF867C}">
                  <a14:compatExt spid="_x0000_s9967"/>
                </a:ext>
                <a:ext uri="{FF2B5EF4-FFF2-40B4-BE49-F238E27FC236}">
                  <a16:creationId xmlns:a16="http://schemas.microsoft.com/office/drawing/2014/main" id="{00000000-0008-0000-0200-0000E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141</xdr:row>
          <xdr:rowOff>12700</xdr:rowOff>
        </xdr:from>
        <xdr:to>
          <xdr:col>4</xdr:col>
          <xdr:colOff>279400</xdr:colOff>
          <xdr:row>141</xdr:row>
          <xdr:rowOff>177800</xdr:rowOff>
        </xdr:to>
        <xdr:sp macro="" textlink="">
          <xdr:nvSpPr>
            <xdr:cNvPr id="9968" name="Check Box 2800" hidden="1">
              <a:extLst>
                <a:ext uri="{63B3BB69-23CF-44E3-9099-C40C66FF867C}">
                  <a14:compatExt spid="_x0000_s9968"/>
                </a:ext>
                <a:ext uri="{FF2B5EF4-FFF2-40B4-BE49-F238E27FC236}">
                  <a16:creationId xmlns:a16="http://schemas.microsoft.com/office/drawing/2014/main" id="{00000000-0008-0000-0200-0000F0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141</xdr:row>
          <xdr:rowOff>12700</xdr:rowOff>
        </xdr:from>
        <xdr:to>
          <xdr:col>5</xdr:col>
          <xdr:colOff>279400</xdr:colOff>
          <xdr:row>141</xdr:row>
          <xdr:rowOff>177800</xdr:rowOff>
        </xdr:to>
        <xdr:sp macro="" textlink="">
          <xdr:nvSpPr>
            <xdr:cNvPr id="9969" name="Check Box 2801" hidden="1">
              <a:extLst>
                <a:ext uri="{63B3BB69-23CF-44E3-9099-C40C66FF867C}">
                  <a14:compatExt spid="_x0000_s9969"/>
                </a:ext>
                <a:ext uri="{FF2B5EF4-FFF2-40B4-BE49-F238E27FC236}">
                  <a16:creationId xmlns:a16="http://schemas.microsoft.com/office/drawing/2014/main" id="{00000000-0008-0000-0200-0000F1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141</xdr:row>
          <xdr:rowOff>12700</xdr:rowOff>
        </xdr:from>
        <xdr:to>
          <xdr:col>6</xdr:col>
          <xdr:colOff>279400</xdr:colOff>
          <xdr:row>141</xdr:row>
          <xdr:rowOff>177800</xdr:rowOff>
        </xdr:to>
        <xdr:sp macro="" textlink="">
          <xdr:nvSpPr>
            <xdr:cNvPr id="9970" name="Check Box 2802" hidden="1">
              <a:extLst>
                <a:ext uri="{63B3BB69-23CF-44E3-9099-C40C66FF867C}">
                  <a14:compatExt spid="_x0000_s9970"/>
                </a:ext>
                <a:ext uri="{FF2B5EF4-FFF2-40B4-BE49-F238E27FC236}">
                  <a16:creationId xmlns:a16="http://schemas.microsoft.com/office/drawing/2014/main" id="{00000000-0008-0000-0200-0000F2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141</xdr:row>
          <xdr:rowOff>12700</xdr:rowOff>
        </xdr:from>
        <xdr:to>
          <xdr:col>7</xdr:col>
          <xdr:colOff>279400</xdr:colOff>
          <xdr:row>141</xdr:row>
          <xdr:rowOff>177800</xdr:rowOff>
        </xdr:to>
        <xdr:sp macro="" textlink="">
          <xdr:nvSpPr>
            <xdr:cNvPr id="9971" name="Check Box 2803" hidden="1">
              <a:extLst>
                <a:ext uri="{63B3BB69-23CF-44E3-9099-C40C66FF867C}">
                  <a14:compatExt spid="_x0000_s9971"/>
                </a:ext>
                <a:ext uri="{FF2B5EF4-FFF2-40B4-BE49-F238E27FC236}">
                  <a16:creationId xmlns:a16="http://schemas.microsoft.com/office/drawing/2014/main" id="{00000000-0008-0000-0200-0000F3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142</xdr:row>
          <xdr:rowOff>12700</xdr:rowOff>
        </xdr:from>
        <xdr:to>
          <xdr:col>3</xdr:col>
          <xdr:colOff>279400</xdr:colOff>
          <xdr:row>142</xdr:row>
          <xdr:rowOff>177800</xdr:rowOff>
        </xdr:to>
        <xdr:sp macro="" textlink="">
          <xdr:nvSpPr>
            <xdr:cNvPr id="9972" name="Check Box 2804" hidden="1">
              <a:extLst>
                <a:ext uri="{63B3BB69-23CF-44E3-9099-C40C66FF867C}">
                  <a14:compatExt spid="_x0000_s9972"/>
                </a:ext>
                <a:ext uri="{FF2B5EF4-FFF2-40B4-BE49-F238E27FC236}">
                  <a16:creationId xmlns:a16="http://schemas.microsoft.com/office/drawing/2014/main" id="{00000000-0008-0000-0200-0000F4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142</xdr:row>
          <xdr:rowOff>12700</xdr:rowOff>
        </xdr:from>
        <xdr:to>
          <xdr:col>4</xdr:col>
          <xdr:colOff>279400</xdr:colOff>
          <xdr:row>142</xdr:row>
          <xdr:rowOff>177800</xdr:rowOff>
        </xdr:to>
        <xdr:sp macro="" textlink="">
          <xdr:nvSpPr>
            <xdr:cNvPr id="9973" name="Check Box 2805" hidden="1">
              <a:extLst>
                <a:ext uri="{63B3BB69-23CF-44E3-9099-C40C66FF867C}">
                  <a14:compatExt spid="_x0000_s9973"/>
                </a:ext>
                <a:ext uri="{FF2B5EF4-FFF2-40B4-BE49-F238E27FC236}">
                  <a16:creationId xmlns:a16="http://schemas.microsoft.com/office/drawing/2014/main" id="{00000000-0008-0000-0200-0000F5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142</xdr:row>
          <xdr:rowOff>12700</xdr:rowOff>
        </xdr:from>
        <xdr:to>
          <xdr:col>5</xdr:col>
          <xdr:colOff>279400</xdr:colOff>
          <xdr:row>142</xdr:row>
          <xdr:rowOff>177800</xdr:rowOff>
        </xdr:to>
        <xdr:sp macro="" textlink="">
          <xdr:nvSpPr>
            <xdr:cNvPr id="9974" name="Check Box 2806" hidden="1">
              <a:extLst>
                <a:ext uri="{63B3BB69-23CF-44E3-9099-C40C66FF867C}">
                  <a14:compatExt spid="_x0000_s9974"/>
                </a:ext>
                <a:ext uri="{FF2B5EF4-FFF2-40B4-BE49-F238E27FC236}">
                  <a16:creationId xmlns:a16="http://schemas.microsoft.com/office/drawing/2014/main" id="{00000000-0008-0000-0200-0000F6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142</xdr:row>
          <xdr:rowOff>12700</xdr:rowOff>
        </xdr:from>
        <xdr:to>
          <xdr:col>6</xdr:col>
          <xdr:colOff>279400</xdr:colOff>
          <xdr:row>142</xdr:row>
          <xdr:rowOff>177800</xdr:rowOff>
        </xdr:to>
        <xdr:sp macro="" textlink="">
          <xdr:nvSpPr>
            <xdr:cNvPr id="9975" name="Check Box 2807" hidden="1">
              <a:extLst>
                <a:ext uri="{63B3BB69-23CF-44E3-9099-C40C66FF867C}">
                  <a14:compatExt spid="_x0000_s9975"/>
                </a:ext>
                <a:ext uri="{FF2B5EF4-FFF2-40B4-BE49-F238E27FC236}">
                  <a16:creationId xmlns:a16="http://schemas.microsoft.com/office/drawing/2014/main" id="{00000000-0008-0000-0200-0000F7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142</xdr:row>
          <xdr:rowOff>12700</xdr:rowOff>
        </xdr:from>
        <xdr:to>
          <xdr:col>7</xdr:col>
          <xdr:colOff>279400</xdr:colOff>
          <xdr:row>142</xdr:row>
          <xdr:rowOff>177800</xdr:rowOff>
        </xdr:to>
        <xdr:sp macro="" textlink="">
          <xdr:nvSpPr>
            <xdr:cNvPr id="9976" name="Check Box 2808" hidden="1">
              <a:extLst>
                <a:ext uri="{63B3BB69-23CF-44E3-9099-C40C66FF867C}">
                  <a14:compatExt spid="_x0000_s9976"/>
                </a:ext>
                <a:ext uri="{FF2B5EF4-FFF2-40B4-BE49-F238E27FC236}">
                  <a16:creationId xmlns:a16="http://schemas.microsoft.com/office/drawing/2014/main" id="{00000000-0008-0000-0200-0000F8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142</xdr:row>
          <xdr:rowOff>12700</xdr:rowOff>
        </xdr:from>
        <xdr:to>
          <xdr:col>4</xdr:col>
          <xdr:colOff>279400</xdr:colOff>
          <xdr:row>142</xdr:row>
          <xdr:rowOff>177800</xdr:rowOff>
        </xdr:to>
        <xdr:sp macro="" textlink="">
          <xdr:nvSpPr>
            <xdr:cNvPr id="9977" name="Check Box 2809" hidden="1">
              <a:extLst>
                <a:ext uri="{63B3BB69-23CF-44E3-9099-C40C66FF867C}">
                  <a14:compatExt spid="_x0000_s9977"/>
                </a:ext>
                <a:ext uri="{FF2B5EF4-FFF2-40B4-BE49-F238E27FC236}">
                  <a16:creationId xmlns:a16="http://schemas.microsoft.com/office/drawing/2014/main" id="{00000000-0008-0000-0200-0000F9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142</xdr:row>
          <xdr:rowOff>12700</xdr:rowOff>
        </xdr:from>
        <xdr:to>
          <xdr:col>5</xdr:col>
          <xdr:colOff>279400</xdr:colOff>
          <xdr:row>142</xdr:row>
          <xdr:rowOff>177800</xdr:rowOff>
        </xdr:to>
        <xdr:sp macro="" textlink="">
          <xdr:nvSpPr>
            <xdr:cNvPr id="9978" name="Check Box 2810" hidden="1">
              <a:extLst>
                <a:ext uri="{63B3BB69-23CF-44E3-9099-C40C66FF867C}">
                  <a14:compatExt spid="_x0000_s9978"/>
                </a:ext>
                <a:ext uri="{FF2B5EF4-FFF2-40B4-BE49-F238E27FC236}">
                  <a16:creationId xmlns:a16="http://schemas.microsoft.com/office/drawing/2014/main" id="{00000000-0008-0000-0200-0000FA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142</xdr:row>
          <xdr:rowOff>12700</xdr:rowOff>
        </xdr:from>
        <xdr:to>
          <xdr:col>6</xdr:col>
          <xdr:colOff>279400</xdr:colOff>
          <xdr:row>142</xdr:row>
          <xdr:rowOff>177800</xdr:rowOff>
        </xdr:to>
        <xdr:sp macro="" textlink="">
          <xdr:nvSpPr>
            <xdr:cNvPr id="9979" name="Check Box 2811" hidden="1">
              <a:extLst>
                <a:ext uri="{63B3BB69-23CF-44E3-9099-C40C66FF867C}">
                  <a14:compatExt spid="_x0000_s9979"/>
                </a:ext>
                <a:ext uri="{FF2B5EF4-FFF2-40B4-BE49-F238E27FC236}">
                  <a16:creationId xmlns:a16="http://schemas.microsoft.com/office/drawing/2014/main" id="{00000000-0008-0000-0200-0000FB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63500</xdr:colOff>
          <xdr:row>142</xdr:row>
          <xdr:rowOff>12700</xdr:rowOff>
        </xdr:from>
        <xdr:to>
          <xdr:col>7</xdr:col>
          <xdr:colOff>279400</xdr:colOff>
          <xdr:row>142</xdr:row>
          <xdr:rowOff>177800</xdr:rowOff>
        </xdr:to>
        <xdr:sp macro="" textlink="">
          <xdr:nvSpPr>
            <xdr:cNvPr id="9980" name="Check Box 2812" hidden="1">
              <a:extLst>
                <a:ext uri="{63B3BB69-23CF-44E3-9099-C40C66FF867C}">
                  <a14:compatExt spid="_x0000_s9980"/>
                </a:ext>
                <a:ext uri="{FF2B5EF4-FFF2-40B4-BE49-F238E27FC236}">
                  <a16:creationId xmlns:a16="http://schemas.microsoft.com/office/drawing/2014/main" id="{00000000-0008-0000-0200-0000FC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9981" name="Check Box 2813" hidden="1">
              <a:extLst>
                <a:ext uri="{63B3BB69-23CF-44E3-9099-C40C66FF867C}">
                  <a14:compatExt spid="_x0000_s9981"/>
                </a:ext>
                <a:ext uri="{FF2B5EF4-FFF2-40B4-BE49-F238E27FC236}">
                  <a16:creationId xmlns:a16="http://schemas.microsoft.com/office/drawing/2014/main" id="{00000000-0008-0000-0200-0000FD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9982" name="Check Box 2814" hidden="1">
              <a:extLst>
                <a:ext uri="{63B3BB69-23CF-44E3-9099-C40C66FF867C}">
                  <a14:compatExt spid="_x0000_s9982"/>
                </a:ext>
                <a:ext uri="{FF2B5EF4-FFF2-40B4-BE49-F238E27FC236}">
                  <a16:creationId xmlns:a16="http://schemas.microsoft.com/office/drawing/2014/main" id="{00000000-0008-0000-0200-0000FE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9983" name="Check Box 2815" hidden="1">
              <a:extLst>
                <a:ext uri="{63B3BB69-23CF-44E3-9099-C40C66FF867C}">
                  <a14:compatExt spid="_x0000_s9983"/>
                </a:ext>
                <a:ext uri="{FF2B5EF4-FFF2-40B4-BE49-F238E27FC236}">
                  <a16:creationId xmlns:a16="http://schemas.microsoft.com/office/drawing/2014/main" id="{00000000-0008-0000-0200-0000FF2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10060" name="Check Box 2892" hidden="1">
              <a:extLst>
                <a:ext uri="{63B3BB69-23CF-44E3-9099-C40C66FF867C}">
                  <a14:compatExt spid="_x0000_s10060"/>
                </a:ext>
                <a:ext uri="{FF2B5EF4-FFF2-40B4-BE49-F238E27FC236}">
                  <a16:creationId xmlns:a16="http://schemas.microsoft.com/office/drawing/2014/main" id="{00000000-0008-0000-0200-00004C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10061" name="Check Box 2893" hidden="1">
              <a:extLst>
                <a:ext uri="{63B3BB69-23CF-44E3-9099-C40C66FF867C}">
                  <a14:compatExt spid="_x0000_s10061"/>
                </a:ext>
                <a:ext uri="{FF2B5EF4-FFF2-40B4-BE49-F238E27FC236}">
                  <a16:creationId xmlns:a16="http://schemas.microsoft.com/office/drawing/2014/main" id="{00000000-0008-0000-0200-00004D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144</xdr:row>
          <xdr:rowOff>12700</xdr:rowOff>
        </xdr:from>
        <xdr:to>
          <xdr:col>4</xdr:col>
          <xdr:colOff>279400</xdr:colOff>
          <xdr:row>144</xdr:row>
          <xdr:rowOff>177800</xdr:rowOff>
        </xdr:to>
        <xdr:sp macro="" textlink="">
          <xdr:nvSpPr>
            <xdr:cNvPr id="10062" name="Check Box 2894" hidden="1">
              <a:extLst>
                <a:ext uri="{63B3BB69-23CF-44E3-9099-C40C66FF867C}">
                  <a14:compatExt spid="_x0000_s10062"/>
                </a:ext>
                <a:ext uri="{FF2B5EF4-FFF2-40B4-BE49-F238E27FC236}">
                  <a16:creationId xmlns:a16="http://schemas.microsoft.com/office/drawing/2014/main" id="{00000000-0008-0000-0200-00004E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145</xdr:row>
          <xdr:rowOff>12700</xdr:rowOff>
        </xdr:from>
        <xdr:to>
          <xdr:col>4</xdr:col>
          <xdr:colOff>279400</xdr:colOff>
          <xdr:row>145</xdr:row>
          <xdr:rowOff>177800</xdr:rowOff>
        </xdr:to>
        <xdr:sp macro="" textlink="">
          <xdr:nvSpPr>
            <xdr:cNvPr id="10063" name="Check Box 2895" hidden="1">
              <a:extLst>
                <a:ext uri="{63B3BB69-23CF-44E3-9099-C40C66FF867C}">
                  <a14:compatExt spid="_x0000_s10063"/>
                </a:ext>
                <a:ext uri="{FF2B5EF4-FFF2-40B4-BE49-F238E27FC236}">
                  <a16:creationId xmlns:a16="http://schemas.microsoft.com/office/drawing/2014/main" id="{00000000-0008-0000-0200-00004F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145</xdr:row>
          <xdr:rowOff>12700</xdr:rowOff>
        </xdr:from>
        <xdr:to>
          <xdr:col>4</xdr:col>
          <xdr:colOff>279400</xdr:colOff>
          <xdr:row>145</xdr:row>
          <xdr:rowOff>177800</xdr:rowOff>
        </xdr:to>
        <xdr:sp macro="" textlink="">
          <xdr:nvSpPr>
            <xdr:cNvPr id="10064" name="Check Box 2896" hidden="1">
              <a:extLst>
                <a:ext uri="{63B3BB69-23CF-44E3-9099-C40C66FF867C}">
                  <a14:compatExt spid="_x0000_s10064"/>
                </a:ext>
                <a:ext uri="{FF2B5EF4-FFF2-40B4-BE49-F238E27FC236}">
                  <a16:creationId xmlns:a16="http://schemas.microsoft.com/office/drawing/2014/main" id="{00000000-0008-0000-0200-000050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145</xdr:row>
          <xdr:rowOff>12700</xdr:rowOff>
        </xdr:from>
        <xdr:to>
          <xdr:col>4</xdr:col>
          <xdr:colOff>279400</xdr:colOff>
          <xdr:row>145</xdr:row>
          <xdr:rowOff>177800</xdr:rowOff>
        </xdr:to>
        <xdr:sp macro="" textlink="">
          <xdr:nvSpPr>
            <xdr:cNvPr id="10065" name="Check Box 2897" hidden="1">
              <a:extLst>
                <a:ext uri="{63B3BB69-23CF-44E3-9099-C40C66FF867C}">
                  <a14:compatExt spid="_x0000_s10065"/>
                </a:ext>
                <a:ext uri="{FF2B5EF4-FFF2-40B4-BE49-F238E27FC236}">
                  <a16:creationId xmlns:a16="http://schemas.microsoft.com/office/drawing/2014/main" id="{00000000-0008-0000-0200-000051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146</xdr:row>
          <xdr:rowOff>12700</xdr:rowOff>
        </xdr:from>
        <xdr:to>
          <xdr:col>4</xdr:col>
          <xdr:colOff>279400</xdr:colOff>
          <xdr:row>146</xdr:row>
          <xdr:rowOff>177800</xdr:rowOff>
        </xdr:to>
        <xdr:sp macro="" textlink="">
          <xdr:nvSpPr>
            <xdr:cNvPr id="10066" name="Check Box 2898" hidden="1">
              <a:extLst>
                <a:ext uri="{63B3BB69-23CF-44E3-9099-C40C66FF867C}">
                  <a14:compatExt spid="_x0000_s10066"/>
                </a:ext>
                <a:ext uri="{FF2B5EF4-FFF2-40B4-BE49-F238E27FC236}">
                  <a16:creationId xmlns:a16="http://schemas.microsoft.com/office/drawing/2014/main" id="{00000000-0008-0000-0200-000052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146</xdr:row>
          <xdr:rowOff>12700</xdr:rowOff>
        </xdr:from>
        <xdr:to>
          <xdr:col>4</xdr:col>
          <xdr:colOff>279400</xdr:colOff>
          <xdr:row>146</xdr:row>
          <xdr:rowOff>177800</xdr:rowOff>
        </xdr:to>
        <xdr:sp macro="" textlink="">
          <xdr:nvSpPr>
            <xdr:cNvPr id="10067" name="Check Box 2899" hidden="1">
              <a:extLst>
                <a:ext uri="{63B3BB69-23CF-44E3-9099-C40C66FF867C}">
                  <a14:compatExt spid="_x0000_s10067"/>
                </a:ext>
                <a:ext uri="{FF2B5EF4-FFF2-40B4-BE49-F238E27FC236}">
                  <a16:creationId xmlns:a16="http://schemas.microsoft.com/office/drawing/2014/main" id="{00000000-0008-0000-0200-000053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146</xdr:row>
          <xdr:rowOff>12700</xdr:rowOff>
        </xdr:from>
        <xdr:to>
          <xdr:col>4</xdr:col>
          <xdr:colOff>279400</xdr:colOff>
          <xdr:row>146</xdr:row>
          <xdr:rowOff>177800</xdr:rowOff>
        </xdr:to>
        <xdr:sp macro="" textlink="">
          <xdr:nvSpPr>
            <xdr:cNvPr id="10068" name="Check Box 2900" hidden="1">
              <a:extLst>
                <a:ext uri="{63B3BB69-23CF-44E3-9099-C40C66FF867C}">
                  <a14:compatExt spid="_x0000_s10068"/>
                </a:ext>
                <a:ext uri="{FF2B5EF4-FFF2-40B4-BE49-F238E27FC236}">
                  <a16:creationId xmlns:a16="http://schemas.microsoft.com/office/drawing/2014/main" id="{00000000-0008-0000-0200-000054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147</xdr:row>
          <xdr:rowOff>12700</xdr:rowOff>
        </xdr:from>
        <xdr:to>
          <xdr:col>4</xdr:col>
          <xdr:colOff>279400</xdr:colOff>
          <xdr:row>147</xdr:row>
          <xdr:rowOff>177800</xdr:rowOff>
        </xdr:to>
        <xdr:sp macro="" textlink="">
          <xdr:nvSpPr>
            <xdr:cNvPr id="10069" name="Check Box 2901" hidden="1">
              <a:extLst>
                <a:ext uri="{63B3BB69-23CF-44E3-9099-C40C66FF867C}">
                  <a14:compatExt spid="_x0000_s10069"/>
                </a:ext>
                <a:ext uri="{FF2B5EF4-FFF2-40B4-BE49-F238E27FC236}">
                  <a16:creationId xmlns:a16="http://schemas.microsoft.com/office/drawing/2014/main" id="{00000000-0008-0000-0200-000055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147</xdr:row>
          <xdr:rowOff>12700</xdr:rowOff>
        </xdr:from>
        <xdr:to>
          <xdr:col>4</xdr:col>
          <xdr:colOff>279400</xdr:colOff>
          <xdr:row>147</xdr:row>
          <xdr:rowOff>177800</xdr:rowOff>
        </xdr:to>
        <xdr:sp macro="" textlink="">
          <xdr:nvSpPr>
            <xdr:cNvPr id="10070" name="Check Box 2902" hidden="1">
              <a:extLst>
                <a:ext uri="{63B3BB69-23CF-44E3-9099-C40C66FF867C}">
                  <a14:compatExt spid="_x0000_s10070"/>
                </a:ext>
                <a:ext uri="{FF2B5EF4-FFF2-40B4-BE49-F238E27FC236}">
                  <a16:creationId xmlns:a16="http://schemas.microsoft.com/office/drawing/2014/main" id="{00000000-0008-0000-0200-000056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147</xdr:row>
          <xdr:rowOff>12700</xdr:rowOff>
        </xdr:from>
        <xdr:to>
          <xdr:col>4</xdr:col>
          <xdr:colOff>279400</xdr:colOff>
          <xdr:row>147</xdr:row>
          <xdr:rowOff>177800</xdr:rowOff>
        </xdr:to>
        <xdr:sp macro="" textlink="">
          <xdr:nvSpPr>
            <xdr:cNvPr id="10071" name="Check Box 2903" hidden="1">
              <a:extLst>
                <a:ext uri="{63B3BB69-23CF-44E3-9099-C40C66FF867C}">
                  <a14:compatExt spid="_x0000_s10071"/>
                </a:ext>
                <a:ext uri="{FF2B5EF4-FFF2-40B4-BE49-F238E27FC236}">
                  <a16:creationId xmlns:a16="http://schemas.microsoft.com/office/drawing/2014/main" id="{00000000-0008-0000-0200-000057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148</xdr:row>
          <xdr:rowOff>12700</xdr:rowOff>
        </xdr:from>
        <xdr:to>
          <xdr:col>4</xdr:col>
          <xdr:colOff>279400</xdr:colOff>
          <xdr:row>148</xdr:row>
          <xdr:rowOff>177800</xdr:rowOff>
        </xdr:to>
        <xdr:sp macro="" textlink="">
          <xdr:nvSpPr>
            <xdr:cNvPr id="10072" name="Check Box 2904" hidden="1">
              <a:extLst>
                <a:ext uri="{63B3BB69-23CF-44E3-9099-C40C66FF867C}">
                  <a14:compatExt spid="_x0000_s10072"/>
                </a:ext>
                <a:ext uri="{FF2B5EF4-FFF2-40B4-BE49-F238E27FC236}">
                  <a16:creationId xmlns:a16="http://schemas.microsoft.com/office/drawing/2014/main" id="{00000000-0008-0000-0200-000058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148</xdr:row>
          <xdr:rowOff>12700</xdr:rowOff>
        </xdr:from>
        <xdr:to>
          <xdr:col>4</xdr:col>
          <xdr:colOff>279400</xdr:colOff>
          <xdr:row>148</xdr:row>
          <xdr:rowOff>177800</xdr:rowOff>
        </xdr:to>
        <xdr:sp macro="" textlink="">
          <xdr:nvSpPr>
            <xdr:cNvPr id="10073" name="Check Box 2905" hidden="1">
              <a:extLst>
                <a:ext uri="{63B3BB69-23CF-44E3-9099-C40C66FF867C}">
                  <a14:compatExt spid="_x0000_s10073"/>
                </a:ext>
                <a:ext uri="{FF2B5EF4-FFF2-40B4-BE49-F238E27FC236}">
                  <a16:creationId xmlns:a16="http://schemas.microsoft.com/office/drawing/2014/main" id="{00000000-0008-0000-0200-000059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148</xdr:row>
          <xdr:rowOff>12700</xdr:rowOff>
        </xdr:from>
        <xdr:to>
          <xdr:col>4</xdr:col>
          <xdr:colOff>279400</xdr:colOff>
          <xdr:row>148</xdr:row>
          <xdr:rowOff>177800</xdr:rowOff>
        </xdr:to>
        <xdr:sp macro="" textlink="">
          <xdr:nvSpPr>
            <xdr:cNvPr id="10074" name="Check Box 2906" hidden="1">
              <a:extLst>
                <a:ext uri="{63B3BB69-23CF-44E3-9099-C40C66FF867C}">
                  <a14:compatExt spid="_x0000_s10074"/>
                </a:ext>
                <a:ext uri="{FF2B5EF4-FFF2-40B4-BE49-F238E27FC236}">
                  <a16:creationId xmlns:a16="http://schemas.microsoft.com/office/drawing/2014/main" id="{00000000-0008-0000-0200-00005A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149</xdr:row>
          <xdr:rowOff>12700</xdr:rowOff>
        </xdr:from>
        <xdr:to>
          <xdr:col>4</xdr:col>
          <xdr:colOff>279400</xdr:colOff>
          <xdr:row>149</xdr:row>
          <xdr:rowOff>177800</xdr:rowOff>
        </xdr:to>
        <xdr:sp macro="" textlink="">
          <xdr:nvSpPr>
            <xdr:cNvPr id="10075" name="Check Box 2907" hidden="1">
              <a:extLst>
                <a:ext uri="{63B3BB69-23CF-44E3-9099-C40C66FF867C}">
                  <a14:compatExt spid="_x0000_s10075"/>
                </a:ext>
                <a:ext uri="{FF2B5EF4-FFF2-40B4-BE49-F238E27FC236}">
                  <a16:creationId xmlns:a16="http://schemas.microsoft.com/office/drawing/2014/main" id="{00000000-0008-0000-0200-00005B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149</xdr:row>
          <xdr:rowOff>12700</xdr:rowOff>
        </xdr:from>
        <xdr:to>
          <xdr:col>4</xdr:col>
          <xdr:colOff>279400</xdr:colOff>
          <xdr:row>149</xdr:row>
          <xdr:rowOff>177800</xdr:rowOff>
        </xdr:to>
        <xdr:sp macro="" textlink="">
          <xdr:nvSpPr>
            <xdr:cNvPr id="10076" name="Check Box 2908" hidden="1">
              <a:extLst>
                <a:ext uri="{63B3BB69-23CF-44E3-9099-C40C66FF867C}">
                  <a14:compatExt spid="_x0000_s10076"/>
                </a:ext>
                <a:ext uri="{FF2B5EF4-FFF2-40B4-BE49-F238E27FC236}">
                  <a16:creationId xmlns:a16="http://schemas.microsoft.com/office/drawing/2014/main" id="{00000000-0008-0000-0200-00005C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149</xdr:row>
          <xdr:rowOff>12700</xdr:rowOff>
        </xdr:from>
        <xdr:to>
          <xdr:col>4</xdr:col>
          <xdr:colOff>279400</xdr:colOff>
          <xdr:row>149</xdr:row>
          <xdr:rowOff>177800</xdr:rowOff>
        </xdr:to>
        <xdr:sp macro="" textlink="">
          <xdr:nvSpPr>
            <xdr:cNvPr id="10077" name="Check Box 2909" hidden="1">
              <a:extLst>
                <a:ext uri="{63B3BB69-23CF-44E3-9099-C40C66FF867C}">
                  <a14:compatExt spid="_x0000_s10077"/>
                </a:ext>
                <a:ext uri="{FF2B5EF4-FFF2-40B4-BE49-F238E27FC236}">
                  <a16:creationId xmlns:a16="http://schemas.microsoft.com/office/drawing/2014/main" id="{00000000-0008-0000-0200-00005D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150</xdr:row>
          <xdr:rowOff>12700</xdr:rowOff>
        </xdr:from>
        <xdr:to>
          <xdr:col>4</xdr:col>
          <xdr:colOff>279400</xdr:colOff>
          <xdr:row>150</xdr:row>
          <xdr:rowOff>177800</xdr:rowOff>
        </xdr:to>
        <xdr:sp macro="" textlink="">
          <xdr:nvSpPr>
            <xdr:cNvPr id="10078" name="Check Box 2910" hidden="1">
              <a:extLst>
                <a:ext uri="{63B3BB69-23CF-44E3-9099-C40C66FF867C}">
                  <a14:compatExt spid="_x0000_s10078"/>
                </a:ext>
                <a:ext uri="{FF2B5EF4-FFF2-40B4-BE49-F238E27FC236}">
                  <a16:creationId xmlns:a16="http://schemas.microsoft.com/office/drawing/2014/main" id="{00000000-0008-0000-0200-00005E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150</xdr:row>
          <xdr:rowOff>12700</xdr:rowOff>
        </xdr:from>
        <xdr:to>
          <xdr:col>4</xdr:col>
          <xdr:colOff>279400</xdr:colOff>
          <xdr:row>150</xdr:row>
          <xdr:rowOff>177800</xdr:rowOff>
        </xdr:to>
        <xdr:sp macro="" textlink="">
          <xdr:nvSpPr>
            <xdr:cNvPr id="10079" name="Check Box 2911" hidden="1">
              <a:extLst>
                <a:ext uri="{63B3BB69-23CF-44E3-9099-C40C66FF867C}">
                  <a14:compatExt spid="_x0000_s10079"/>
                </a:ext>
                <a:ext uri="{FF2B5EF4-FFF2-40B4-BE49-F238E27FC236}">
                  <a16:creationId xmlns:a16="http://schemas.microsoft.com/office/drawing/2014/main" id="{00000000-0008-0000-0200-00005F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150</xdr:row>
          <xdr:rowOff>12700</xdr:rowOff>
        </xdr:from>
        <xdr:to>
          <xdr:col>4</xdr:col>
          <xdr:colOff>279400</xdr:colOff>
          <xdr:row>150</xdr:row>
          <xdr:rowOff>177800</xdr:rowOff>
        </xdr:to>
        <xdr:sp macro="" textlink="">
          <xdr:nvSpPr>
            <xdr:cNvPr id="10080" name="Check Box 2912" hidden="1">
              <a:extLst>
                <a:ext uri="{63B3BB69-23CF-44E3-9099-C40C66FF867C}">
                  <a14:compatExt spid="_x0000_s10080"/>
                </a:ext>
                <a:ext uri="{FF2B5EF4-FFF2-40B4-BE49-F238E27FC236}">
                  <a16:creationId xmlns:a16="http://schemas.microsoft.com/office/drawing/2014/main" id="{00000000-0008-0000-0200-000060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151</xdr:row>
          <xdr:rowOff>12700</xdr:rowOff>
        </xdr:from>
        <xdr:to>
          <xdr:col>4</xdr:col>
          <xdr:colOff>279400</xdr:colOff>
          <xdr:row>151</xdr:row>
          <xdr:rowOff>177800</xdr:rowOff>
        </xdr:to>
        <xdr:sp macro="" textlink="">
          <xdr:nvSpPr>
            <xdr:cNvPr id="10081" name="Check Box 2913" hidden="1">
              <a:extLst>
                <a:ext uri="{63B3BB69-23CF-44E3-9099-C40C66FF867C}">
                  <a14:compatExt spid="_x0000_s10081"/>
                </a:ext>
                <a:ext uri="{FF2B5EF4-FFF2-40B4-BE49-F238E27FC236}">
                  <a16:creationId xmlns:a16="http://schemas.microsoft.com/office/drawing/2014/main" id="{00000000-0008-0000-0200-000061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151</xdr:row>
          <xdr:rowOff>12700</xdr:rowOff>
        </xdr:from>
        <xdr:to>
          <xdr:col>4</xdr:col>
          <xdr:colOff>279400</xdr:colOff>
          <xdr:row>151</xdr:row>
          <xdr:rowOff>177800</xdr:rowOff>
        </xdr:to>
        <xdr:sp macro="" textlink="">
          <xdr:nvSpPr>
            <xdr:cNvPr id="10082" name="Check Box 2914" hidden="1">
              <a:extLst>
                <a:ext uri="{63B3BB69-23CF-44E3-9099-C40C66FF867C}">
                  <a14:compatExt spid="_x0000_s10082"/>
                </a:ext>
                <a:ext uri="{FF2B5EF4-FFF2-40B4-BE49-F238E27FC236}">
                  <a16:creationId xmlns:a16="http://schemas.microsoft.com/office/drawing/2014/main" id="{00000000-0008-0000-0200-000062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151</xdr:row>
          <xdr:rowOff>12700</xdr:rowOff>
        </xdr:from>
        <xdr:to>
          <xdr:col>4</xdr:col>
          <xdr:colOff>279400</xdr:colOff>
          <xdr:row>151</xdr:row>
          <xdr:rowOff>177800</xdr:rowOff>
        </xdr:to>
        <xdr:sp macro="" textlink="">
          <xdr:nvSpPr>
            <xdr:cNvPr id="10083" name="Check Box 2915" hidden="1">
              <a:extLst>
                <a:ext uri="{63B3BB69-23CF-44E3-9099-C40C66FF867C}">
                  <a14:compatExt spid="_x0000_s10083"/>
                </a:ext>
                <a:ext uri="{FF2B5EF4-FFF2-40B4-BE49-F238E27FC236}">
                  <a16:creationId xmlns:a16="http://schemas.microsoft.com/office/drawing/2014/main" id="{00000000-0008-0000-0200-000063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152</xdr:row>
          <xdr:rowOff>12700</xdr:rowOff>
        </xdr:from>
        <xdr:to>
          <xdr:col>4</xdr:col>
          <xdr:colOff>279400</xdr:colOff>
          <xdr:row>152</xdr:row>
          <xdr:rowOff>177800</xdr:rowOff>
        </xdr:to>
        <xdr:sp macro="" textlink="">
          <xdr:nvSpPr>
            <xdr:cNvPr id="10084" name="Check Box 2916" hidden="1">
              <a:extLst>
                <a:ext uri="{63B3BB69-23CF-44E3-9099-C40C66FF867C}">
                  <a14:compatExt spid="_x0000_s10084"/>
                </a:ext>
                <a:ext uri="{FF2B5EF4-FFF2-40B4-BE49-F238E27FC236}">
                  <a16:creationId xmlns:a16="http://schemas.microsoft.com/office/drawing/2014/main" id="{00000000-0008-0000-0200-000064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152</xdr:row>
          <xdr:rowOff>12700</xdr:rowOff>
        </xdr:from>
        <xdr:to>
          <xdr:col>4</xdr:col>
          <xdr:colOff>279400</xdr:colOff>
          <xdr:row>152</xdr:row>
          <xdr:rowOff>177800</xdr:rowOff>
        </xdr:to>
        <xdr:sp macro="" textlink="">
          <xdr:nvSpPr>
            <xdr:cNvPr id="10085" name="Check Box 2917" hidden="1">
              <a:extLst>
                <a:ext uri="{63B3BB69-23CF-44E3-9099-C40C66FF867C}">
                  <a14:compatExt spid="_x0000_s10085"/>
                </a:ext>
                <a:ext uri="{FF2B5EF4-FFF2-40B4-BE49-F238E27FC236}">
                  <a16:creationId xmlns:a16="http://schemas.microsoft.com/office/drawing/2014/main" id="{00000000-0008-0000-0200-000065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152</xdr:row>
          <xdr:rowOff>12700</xdr:rowOff>
        </xdr:from>
        <xdr:to>
          <xdr:col>4</xdr:col>
          <xdr:colOff>279400</xdr:colOff>
          <xdr:row>152</xdr:row>
          <xdr:rowOff>177800</xdr:rowOff>
        </xdr:to>
        <xdr:sp macro="" textlink="">
          <xdr:nvSpPr>
            <xdr:cNvPr id="10086" name="Check Box 2918" hidden="1">
              <a:extLst>
                <a:ext uri="{63B3BB69-23CF-44E3-9099-C40C66FF867C}">
                  <a14:compatExt spid="_x0000_s10086"/>
                </a:ext>
                <a:ext uri="{FF2B5EF4-FFF2-40B4-BE49-F238E27FC236}">
                  <a16:creationId xmlns:a16="http://schemas.microsoft.com/office/drawing/2014/main" id="{00000000-0008-0000-0200-000066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153</xdr:row>
          <xdr:rowOff>12700</xdr:rowOff>
        </xdr:from>
        <xdr:to>
          <xdr:col>4</xdr:col>
          <xdr:colOff>279400</xdr:colOff>
          <xdr:row>153</xdr:row>
          <xdr:rowOff>177800</xdr:rowOff>
        </xdr:to>
        <xdr:sp macro="" textlink="">
          <xdr:nvSpPr>
            <xdr:cNvPr id="10087" name="Check Box 2919" hidden="1">
              <a:extLst>
                <a:ext uri="{63B3BB69-23CF-44E3-9099-C40C66FF867C}">
                  <a14:compatExt spid="_x0000_s10087"/>
                </a:ext>
                <a:ext uri="{FF2B5EF4-FFF2-40B4-BE49-F238E27FC236}">
                  <a16:creationId xmlns:a16="http://schemas.microsoft.com/office/drawing/2014/main" id="{00000000-0008-0000-0200-000067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153</xdr:row>
          <xdr:rowOff>12700</xdr:rowOff>
        </xdr:from>
        <xdr:to>
          <xdr:col>4</xdr:col>
          <xdr:colOff>279400</xdr:colOff>
          <xdr:row>153</xdr:row>
          <xdr:rowOff>177800</xdr:rowOff>
        </xdr:to>
        <xdr:sp macro="" textlink="">
          <xdr:nvSpPr>
            <xdr:cNvPr id="10088" name="Check Box 2920" hidden="1">
              <a:extLst>
                <a:ext uri="{63B3BB69-23CF-44E3-9099-C40C66FF867C}">
                  <a14:compatExt spid="_x0000_s10088"/>
                </a:ext>
                <a:ext uri="{FF2B5EF4-FFF2-40B4-BE49-F238E27FC236}">
                  <a16:creationId xmlns:a16="http://schemas.microsoft.com/office/drawing/2014/main" id="{00000000-0008-0000-0200-000068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153</xdr:row>
          <xdr:rowOff>12700</xdr:rowOff>
        </xdr:from>
        <xdr:to>
          <xdr:col>4</xdr:col>
          <xdr:colOff>279400</xdr:colOff>
          <xdr:row>153</xdr:row>
          <xdr:rowOff>177800</xdr:rowOff>
        </xdr:to>
        <xdr:sp macro="" textlink="">
          <xdr:nvSpPr>
            <xdr:cNvPr id="10089" name="Check Box 2921" hidden="1">
              <a:extLst>
                <a:ext uri="{63B3BB69-23CF-44E3-9099-C40C66FF867C}">
                  <a14:compatExt spid="_x0000_s10089"/>
                </a:ext>
                <a:ext uri="{FF2B5EF4-FFF2-40B4-BE49-F238E27FC236}">
                  <a16:creationId xmlns:a16="http://schemas.microsoft.com/office/drawing/2014/main" id="{00000000-0008-0000-0200-000069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154</xdr:row>
          <xdr:rowOff>12700</xdr:rowOff>
        </xdr:from>
        <xdr:to>
          <xdr:col>4</xdr:col>
          <xdr:colOff>279400</xdr:colOff>
          <xdr:row>154</xdr:row>
          <xdr:rowOff>177800</xdr:rowOff>
        </xdr:to>
        <xdr:sp macro="" textlink="">
          <xdr:nvSpPr>
            <xdr:cNvPr id="10090" name="Check Box 2922" hidden="1">
              <a:extLst>
                <a:ext uri="{63B3BB69-23CF-44E3-9099-C40C66FF867C}">
                  <a14:compatExt spid="_x0000_s10090"/>
                </a:ext>
                <a:ext uri="{FF2B5EF4-FFF2-40B4-BE49-F238E27FC236}">
                  <a16:creationId xmlns:a16="http://schemas.microsoft.com/office/drawing/2014/main" id="{00000000-0008-0000-0200-00006A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154</xdr:row>
          <xdr:rowOff>12700</xdr:rowOff>
        </xdr:from>
        <xdr:to>
          <xdr:col>4</xdr:col>
          <xdr:colOff>279400</xdr:colOff>
          <xdr:row>154</xdr:row>
          <xdr:rowOff>177800</xdr:rowOff>
        </xdr:to>
        <xdr:sp macro="" textlink="">
          <xdr:nvSpPr>
            <xdr:cNvPr id="10091" name="Check Box 2923" hidden="1">
              <a:extLst>
                <a:ext uri="{63B3BB69-23CF-44E3-9099-C40C66FF867C}">
                  <a14:compatExt spid="_x0000_s10091"/>
                </a:ext>
                <a:ext uri="{FF2B5EF4-FFF2-40B4-BE49-F238E27FC236}">
                  <a16:creationId xmlns:a16="http://schemas.microsoft.com/office/drawing/2014/main" id="{00000000-0008-0000-0200-00006B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154</xdr:row>
          <xdr:rowOff>12700</xdr:rowOff>
        </xdr:from>
        <xdr:to>
          <xdr:col>4</xdr:col>
          <xdr:colOff>279400</xdr:colOff>
          <xdr:row>154</xdr:row>
          <xdr:rowOff>177800</xdr:rowOff>
        </xdr:to>
        <xdr:sp macro="" textlink="">
          <xdr:nvSpPr>
            <xdr:cNvPr id="10092" name="Check Box 2924" hidden="1">
              <a:extLst>
                <a:ext uri="{63B3BB69-23CF-44E3-9099-C40C66FF867C}">
                  <a14:compatExt spid="_x0000_s10092"/>
                </a:ext>
                <a:ext uri="{FF2B5EF4-FFF2-40B4-BE49-F238E27FC236}">
                  <a16:creationId xmlns:a16="http://schemas.microsoft.com/office/drawing/2014/main" id="{00000000-0008-0000-0200-00006C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155</xdr:row>
          <xdr:rowOff>12700</xdr:rowOff>
        </xdr:from>
        <xdr:to>
          <xdr:col>4</xdr:col>
          <xdr:colOff>279400</xdr:colOff>
          <xdr:row>155</xdr:row>
          <xdr:rowOff>177800</xdr:rowOff>
        </xdr:to>
        <xdr:sp macro="" textlink="">
          <xdr:nvSpPr>
            <xdr:cNvPr id="10093" name="Check Box 2925" hidden="1">
              <a:extLst>
                <a:ext uri="{63B3BB69-23CF-44E3-9099-C40C66FF867C}">
                  <a14:compatExt spid="_x0000_s10093"/>
                </a:ext>
                <a:ext uri="{FF2B5EF4-FFF2-40B4-BE49-F238E27FC236}">
                  <a16:creationId xmlns:a16="http://schemas.microsoft.com/office/drawing/2014/main" id="{00000000-0008-0000-0200-00006D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155</xdr:row>
          <xdr:rowOff>12700</xdr:rowOff>
        </xdr:from>
        <xdr:to>
          <xdr:col>4</xdr:col>
          <xdr:colOff>279400</xdr:colOff>
          <xdr:row>155</xdr:row>
          <xdr:rowOff>177800</xdr:rowOff>
        </xdr:to>
        <xdr:sp macro="" textlink="">
          <xdr:nvSpPr>
            <xdr:cNvPr id="10094" name="Check Box 2926" hidden="1">
              <a:extLst>
                <a:ext uri="{63B3BB69-23CF-44E3-9099-C40C66FF867C}">
                  <a14:compatExt spid="_x0000_s10094"/>
                </a:ext>
                <a:ext uri="{FF2B5EF4-FFF2-40B4-BE49-F238E27FC236}">
                  <a16:creationId xmlns:a16="http://schemas.microsoft.com/office/drawing/2014/main" id="{00000000-0008-0000-0200-00006E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155</xdr:row>
          <xdr:rowOff>12700</xdr:rowOff>
        </xdr:from>
        <xdr:to>
          <xdr:col>4</xdr:col>
          <xdr:colOff>279400</xdr:colOff>
          <xdr:row>155</xdr:row>
          <xdr:rowOff>177800</xdr:rowOff>
        </xdr:to>
        <xdr:sp macro="" textlink="">
          <xdr:nvSpPr>
            <xdr:cNvPr id="10095" name="Check Box 2927" hidden="1">
              <a:extLst>
                <a:ext uri="{63B3BB69-23CF-44E3-9099-C40C66FF867C}">
                  <a14:compatExt spid="_x0000_s10095"/>
                </a:ext>
                <a:ext uri="{FF2B5EF4-FFF2-40B4-BE49-F238E27FC236}">
                  <a16:creationId xmlns:a16="http://schemas.microsoft.com/office/drawing/2014/main" id="{00000000-0008-0000-0200-00006F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156</xdr:row>
          <xdr:rowOff>12700</xdr:rowOff>
        </xdr:from>
        <xdr:to>
          <xdr:col>4</xdr:col>
          <xdr:colOff>279400</xdr:colOff>
          <xdr:row>156</xdr:row>
          <xdr:rowOff>177800</xdr:rowOff>
        </xdr:to>
        <xdr:sp macro="" textlink="">
          <xdr:nvSpPr>
            <xdr:cNvPr id="10096" name="Check Box 2928" hidden="1">
              <a:extLst>
                <a:ext uri="{63B3BB69-23CF-44E3-9099-C40C66FF867C}">
                  <a14:compatExt spid="_x0000_s10096"/>
                </a:ext>
                <a:ext uri="{FF2B5EF4-FFF2-40B4-BE49-F238E27FC236}">
                  <a16:creationId xmlns:a16="http://schemas.microsoft.com/office/drawing/2014/main" id="{00000000-0008-0000-0200-000070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156</xdr:row>
          <xdr:rowOff>12700</xdr:rowOff>
        </xdr:from>
        <xdr:to>
          <xdr:col>4</xdr:col>
          <xdr:colOff>279400</xdr:colOff>
          <xdr:row>156</xdr:row>
          <xdr:rowOff>177800</xdr:rowOff>
        </xdr:to>
        <xdr:sp macro="" textlink="">
          <xdr:nvSpPr>
            <xdr:cNvPr id="10097" name="Check Box 2929" hidden="1">
              <a:extLst>
                <a:ext uri="{63B3BB69-23CF-44E3-9099-C40C66FF867C}">
                  <a14:compatExt spid="_x0000_s10097"/>
                </a:ext>
                <a:ext uri="{FF2B5EF4-FFF2-40B4-BE49-F238E27FC236}">
                  <a16:creationId xmlns:a16="http://schemas.microsoft.com/office/drawing/2014/main" id="{00000000-0008-0000-0200-000071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156</xdr:row>
          <xdr:rowOff>12700</xdr:rowOff>
        </xdr:from>
        <xdr:to>
          <xdr:col>4</xdr:col>
          <xdr:colOff>279400</xdr:colOff>
          <xdr:row>156</xdr:row>
          <xdr:rowOff>177800</xdr:rowOff>
        </xdr:to>
        <xdr:sp macro="" textlink="">
          <xdr:nvSpPr>
            <xdr:cNvPr id="10098" name="Check Box 2930" hidden="1">
              <a:extLst>
                <a:ext uri="{63B3BB69-23CF-44E3-9099-C40C66FF867C}">
                  <a14:compatExt spid="_x0000_s10098"/>
                </a:ext>
                <a:ext uri="{FF2B5EF4-FFF2-40B4-BE49-F238E27FC236}">
                  <a16:creationId xmlns:a16="http://schemas.microsoft.com/office/drawing/2014/main" id="{00000000-0008-0000-0200-000072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157</xdr:row>
          <xdr:rowOff>12700</xdr:rowOff>
        </xdr:from>
        <xdr:to>
          <xdr:col>4</xdr:col>
          <xdr:colOff>279400</xdr:colOff>
          <xdr:row>157</xdr:row>
          <xdr:rowOff>177800</xdr:rowOff>
        </xdr:to>
        <xdr:sp macro="" textlink="">
          <xdr:nvSpPr>
            <xdr:cNvPr id="10099" name="Check Box 2931" hidden="1">
              <a:extLst>
                <a:ext uri="{63B3BB69-23CF-44E3-9099-C40C66FF867C}">
                  <a14:compatExt spid="_x0000_s10099"/>
                </a:ext>
                <a:ext uri="{FF2B5EF4-FFF2-40B4-BE49-F238E27FC236}">
                  <a16:creationId xmlns:a16="http://schemas.microsoft.com/office/drawing/2014/main" id="{00000000-0008-0000-0200-000073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157</xdr:row>
          <xdr:rowOff>12700</xdr:rowOff>
        </xdr:from>
        <xdr:to>
          <xdr:col>4</xdr:col>
          <xdr:colOff>279400</xdr:colOff>
          <xdr:row>157</xdr:row>
          <xdr:rowOff>177800</xdr:rowOff>
        </xdr:to>
        <xdr:sp macro="" textlink="">
          <xdr:nvSpPr>
            <xdr:cNvPr id="10100" name="Check Box 2932" hidden="1">
              <a:extLst>
                <a:ext uri="{63B3BB69-23CF-44E3-9099-C40C66FF867C}">
                  <a14:compatExt spid="_x0000_s10100"/>
                </a:ext>
                <a:ext uri="{FF2B5EF4-FFF2-40B4-BE49-F238E27FC236}">
                  <a16:creationId xmlns:a16="http://schemas.microsoft.com/office/drawing/2014/main" id="{00000000-0008-0000-0200-000074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157</xdr:row>
          <xdr:rowOff>12700</xdr:rowOff>
        </xdr:from>
        <xdr:to>
          <xdr:col>4</xdr:col>
          <xdr:colOff>279400</xdr:colOff>
          <xdr:row>157</xdr:row>
          <xdr:rowOff>177800</xdr:rowOff>
        </xdr:to>
        <xdr:sp macro="" textlink="">
          <xdr:nvSpPr>
            <xdr:cNvPr id="10101" name="Check Box 2933" hidden="1">
              <a:extLst>
                <a:ext uri="{63B3BB69-23CF-44E3-9099-C40C66FF867C}">
                  <a14:compatExt spid="_x0000_s10101"/>
                </a:ext>
                <a:ext uri="{FF2B5EF4-FFF2-40B4-BE49-F238E27FC236}">
                  <a16:creationId xmlns:a16="http://schemas.microsoft.com/office/drawing/2014/main" id="{00000000-0008-0000-0200-000075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158</xdr:row>
          <xdr:rowOff>12700</xdr:rowOff>
        </xdr:from>
        <xdr:to>
          <xdr:col>4</xdr:col>
          <xdr:colOff>279400</xdr:colOff>
          <xdr:row>158</xdr:row>
          <xdr:rowOff>177800</xdr:rowOff>
        </xdr:to>
        <xdr:sp macro="" textlink="">
          <xdr:nvSpPr>
            <xdr:cNvPr id="10102" name="Check Box 2934" hidden="1">
              <a:extLst>
                <a:ext uri="{63B3BB69-23CF-44E3-9099-C40C66FF867C}">
                  <a14:compatExt spid="_x0000_s10102"/>
                </a:ext>
                <a:ext uri="{FF2B5EF4-FFF2-40B4-BE49-F238E27FC236}">
                  <a16:creationId xmlns:a16="http://schemas.microsoft.com/office/drawing/2014/main" id="{00000000-0008-0000-0200-000076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158</xdr:row>
          <xdr:rowOff>12700</xdr:rowOff>
        </xdr:from>
        <xdr:to>
          <xdr:col>4</xdr:col>
          <xdr:colOff>279400</xdr:colOff>
          <xdr:row>158</xdr:row>
          <xdr:rowOff>177800</xdr:rowOff>
        </xdr:to>
        <xdr:sp macro="" textlink="">
          <xdr:nvSpPr>
            <xdr:cNvPr id="10103" name="Check Box 2935" hidden="1">
              <a:extLst>
                <a:ext uri="{63B3BB69-23CF-44E3-9099-C40C66FF867C}">
                  <a14:compatExt spid="_x0000_s10103"/>
                </a:ext>
                <a:ext uri="{FF2B5EF4-FFF2-40B4-BE49-F238E27FC236}">
                  <a16:creationId xmlns:a16="http://schemas.microsoft.com/office/drawing/2014/main" id="{00000000-0008-0000-0200-000077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158</xdr:row>
          <xdr:rowOff>12700</xdr:rowOff>
        </xdr:from>
        <xdr:to>
          <xdr:col>4</xdr:col>
          <xdr:colOff>279400</xdr:colOff>
          <xdr:row>158</xdr:row>
          <xdr:rowOff>177800</xdr:rowOff>
        </xdr:to>
        <xdr:sp macro="" textlink="">
          <xdr:nvSpPr>
            <xdr:cNvPr id="10104" name="Check Box 2936" hidden="1">
              <a:extLst>
                <a:ext uri="{63B3BB69-23CF-44E3-9099-C40C66FF867C}">
                  <a14:compatExt spid="_x0000_s10104"/>
                </a:ext>
                <a:ext uri="{FF2B5EF4-FFF2-40B4-BE49-F238E27FC236}">
                  <a16:creationId xmlns:a16="http://schemas.microsoft.com/office/drawing/2014/main" id="{00000000-0008-0000-0200-000078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159</xdr:row>
          <xdr:rowOff>12700</xdr:rowOff>
        </xdr:from>
        <xdr:to>
          <xdr:col>4</xdr:col>
          <xdr:colOff>279400</xdr:colOff>
          <xdr:row>159</xdr:row>
          <xdr:rowOff>177800</xdr:rowOff>
        </xdr:to>
        <xdr:sp macro="" textlink="">
          <xdr:nvSpPr>
            <xdr:cNvPr id="10105" name="Check Box 2937" hidden="1">
              <a:extLst>
                <a:ext uri="{63B3BB69-23CF-44E3-9099-C40C66FF867C}">
                  <a14:compatExt spid="_x0000_s10105"/>
                </a:ext>
                <a:ext uri="{FF2B5EF4-FFF2-40B4-BE49-F238E27FC236}">
                  <a16:creationId xmlns:a16="http://schemas.microsoft.com/office/drawing/2014/main" id="{00000000-0008-0000-0200-000079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159</xdr:row>
          <xdr:rowOff>12700</xdr:rowOff>
        </xdr:from>
        <xdr:to>
          <xdr:col>4</xdr:col>
          <xdr:colOff>279400</xdr:colOff>
          <xdr:row>159</xdr:row>
          <xdr:rowOff>177800</xdr:rowOff>
        </xdr:to>
        <xdr:sp macro="" textlink="">
          <xdr:nvSpPr>
            <xdr:cNvPr id="10106" name="Check Box 2938" hidden="1">
              <a:extLst>
                <a:ext uri="{63B3BB69-23CF-44E3-9099-C40C66FF867C}">
                  <a14:compatExt spid="_x0000_s10106"/>
                </a:ext>
                <a:ext uri="{FF2B5EF4-FFF2-40B4-BE49-F238E27FC236}">
                  <a16:creationId xmlns:a16="http://schemas.microsoft.com/office/drawing/2014/main" id="{00000000-0008-0000-0200-00007A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159</xdr:row>
          <xdr:rowOff>12700</xdr:rowOff>
        </xdr:from>
        <xdr:to>
          <xdr:col>4</xdr:col>
          <xdr:colOff>279400</xdr:colOff>
          <xdr:row>159</xdr:row>
          <xdr:rowOff>177800</xdr:rowOff>
        </xdr:to>
        <xdr:sp macro="" textlink="">
          <xdr:nvSpPr>
            <xdr:cNvPr id="10107" name="Check Box 2939" hidden="1">
              <a:extLst>
                <a:ext uri="{63B3BB69-23CF-44E3-9099-C40C66FF867C}">
                  <a14:compatExt spid="_x0000_s10107"/>
                </a:ext>
                <a:ext uri="{FF2B5EF4-FFF2-40B4-BE49-F238E27FC236}">
                  <a16:creationId xmlns:a16="http://schemas.microsoft.com/office/drawing/2014/main" id="{00000000-0008-0000-0200-00007B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160</xdr:row>
          <xdr:rowOff>12700</xdr:rowOff>
        </xdr:from>
        <xdr:to>
          <xdr:col>4</xdr:col>
          <xdr:colOff>279400</xdr:colOff>
          <xdr:row>160</xdr:row>
          <xdr:rowOff>177800</xdr:rowOff>
        </xdr:to>
        <xdr:sp macro="" textlink="">
          <xdr:nvSpPr>
            <xdr:cNvPr id="10108" name="Check Box 2940" hidden="1">
              <a:extLst>
                <a:ext uri="{63B3BB69-23CF-44E3-9099-C40C66FF867C}">
                  <a14:compatExt spid="_x0000_s10108"/>
                </a:ext>
                <a:ext uri="{FF2B5EF4-FFF2-40B4-BE49-F238E27FC236}">
                  <a16:creationId xmlns:a16="http://schemas.microsoft.com/office/drawing/2014/main" id="{00000000-0008-0000-0200-00007C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160</xdr:row>
          <xdr:rowOff>12700</xdr:rowOff>
        </xdr:from>
        <xdr:to>
          <xdr:col>4</xdr:col>
          <xdr:colOff>279400</xdr:colOff>
          <xdr:row>160</xdr:row>
          <xdr:rowOff>177800</xdr:rowOff>
        </xdr:to>
        <xdr:sp macro="" textlink="">
          <xdr:nvSpPr>
            <xdr:cNvPr id="10109" name="Check Box 2941" hidden="1">
              <a:extLst>
                <a:ext uri="{63B3BB69-23CF-44E3-9099-C40C66FF867C}">
                  <a14:compatExt spid="_x0000_s10109"/>
                </a:ext>
                <a:ext uri="{FF2B5EF4-FFF2-40B4-BE49-F238E27FC236}">
                  <a16:creationId xmlns:a16="http://schemas.microsoft.com/office/drawing/2014/main" id="{00000000-0008-0000-0200-00007D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160</xdr:row>
          <xdr:rowOff>12700</xdr:rowOff>
        </xdr:from>
        <xdr:to>
          <xdr:col>4</xdr:col>
          <xdr:colOff>279400</xdr:colOff>
          <xdr:row>160</xdr:row>
          <xdr:rowOff>177800</xdr:rowOff>
        </xdr:to>
        <xdr:sp macro="" textlink="">
          <xdr:nvSpPr>
            <xdr:cNvPr id="10110" name="Check Box 2942" hidden="1">
              <a:extLst>
                <a:ext uri="{63B3BB69-23CF-44E3-9099-C40C66FF867C}">
                  <a14:compatExt spid="_x0000_s10110"/>
                </a:ext>
                <a:ext uri="{FF2B5EF4-FFF2-40B4-BE49-F238E27FC236}">
                  <a16:creationId xmlns:a16="http://schemas.microsoft.com/office/drawing/2014/main" id="{00000000-0008-0000-0200-00007E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161</xdr:row>
          <xdr:rowOff>12700</xdr:rowOff>
        </xdr:from>
        <xdr:to>
          <xdr:col>4</xdr:col>
          <xdr:colOff>279400</xdr:colOff>
          <xdr:row>161</xdr:row>
          <xdr:rowOff>177800</xdr:rowOff>
        </xdr:to>
        <xdr:sp macro="" textlink="">
          <xdr:nvSpPr>
            <xdr:cNvPr id="10111" name="Check Box 2943" hidden="1">
              <a:extLst>
                <a:ext uri="{63B3BB69-23CF-44E3-9099-C40C66FF867C}">
                  <a14:compatExt spid="_x0000_s10111"/>
                </a:ext>
                <a:ext uri="{FF2B5EF4-FFF2-40B4-BE49-F238E27FC236}">
                  <a16:creationId xmlns:a16="http://schemas.microsoft.com/office/drawing/2014/main" id="{00000000-0008-0000-0200-00007F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161</xdr:row>
          <xdr:rowOff>12700</xdr:rowOff>
        </xdr:from>
        <xdr:to>
          <xdr:col>4</xdr:col>
          <xdr:colOff>279400</xdr:colOff>
          <xdr:row>161</xdr:row>
          <xdr:rowOff>177800</xdr:rowOff>
        </xdr:to>
        <xdr:sp macro="" textlink="">
          <xdr:nvSpPr>
            <xdr:cNvPr id="10112" name="Check Box 2944" hidden="1">
              <a:extLst>
                <a:ext uri="{63B3BB69-23CF-44E3-9099-C40C66FF867C}">
                  <a14:compatExt spid="_x0000_s10112"/>
                </a:ext>
                <a:ext uri="{FF2B5EF4-FFF2-40B4-BE49-F238E27FC236}">
                  <a16:creationId xmlns:a16="http://schemas.microsoft.com/office/drawing/2014/main" id="{00000000-0008-0000-0200-000080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161</xdr:row>
          <xdr:rowOff>12700</xdr:rowOff>
        </xdr:from>
        <xdr:to>
          <xdr:col>4</xdr:col>
          <xdr:colOff>279400</xdr:colOff>
          <xdr:row>161</xdr:row>
          <xdr:rowOff>177800</xdr:rowOff>
        </xdr:to>
        <xdr:sp macro="" textlink="">
          <xdr:nvSpPr>
            <xdr:cNvPr id="10113" name="Check Box 2945" hidden="1">
              <a:extLst>
                <a:ext uri="{63B3BB69-23CF-44E3-9099-C40C66FF867C}">
                  <a14:compatExt spid="_x0000_s10113"/>
                </a:ext>
                <a:ext uri="{FF2B5EF4-FFF2-40B4-BE49-F238E27FC236}">
                  <a16:creationId xmlns:a16="http://schemas.microsoft.com/office/drawing/2014/main" id="{00000000-0008-0000-0200-000081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162</xdr:row>
          <xdr:rowOff>12700</xdr:rowOff>
        </xdr:from>
        <xdr:to>
          <xdr:col>4</xdr:col>
          <xdr:colOff>279400</xdr:colOff>
          <xdr:row>162</xdr:row>
          <xdr:rowOff>177800</xdr:rowOff>
        </xdr:to>
        <xdr:sp macro="" textlink="">
          <xdr:nvSpPr>
            <xdr:cNvPr id="10114" name="Check Box 2946" hidden="1">
              <a:extLst>
                <a:ext uri="{63B3BB69-23CF-44E3-9099-C40C66FF867C}">
                  <a14:compatExt spid="_x0000_s10114"/>
                </a:ext>
                <a:ext uri="{FF2B5EF4-FFF2-40B4-BE49-F238E27FC236}">
                  <a16:creationId xmlns:a16="http://schemas.microsoft.com/office/drawing/2014/main" id="{00000000-0008-0000-0200-000082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162</xdr:row>
          <xdr:rowOff>12700</xdr:rowOff>
        </xdr:from>
        <xdr:to>
          <xdr:col>4</xdr:col>
          <xdr:colOff>279400</xdr:colOff>
          <xdr:row>162</xdr:row>
          <xdr:rowOff>177800</xdr:rowOff>
        </xdr:to>
        <xdr:sp macro="" textlink="">
          <xdr:nvSpPr>
            <xdr:cNvPr id="10115" name="Check Box 2947" hidden="1">
              <a:extLst>
                <a:ext uri="{63B3BB69-23CF-44E3-9099-C40C66FF867C}">
                  <a14:compatExt spid="_x0000_s10115"/>
                </a:ext>
                <a:ext uri="{FF2B5EF4-FFF2-40B4-BE49-F238E27FC236}">
                  <a16:creationId xmlns:a16="http://schemas.microsoft.com/office/drawing/2014/main" id="{00000000-0008-0000-0200-000083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162</xdr:row>
          <xdr:rowOff>12700</xdr:rowOff>
        </xdr:from>
        <xdr:to>
          <xdr:col>4</xdr:col>
          <xdr:colOff>279400</xdr:colOff>
          <xdr:row>162</xdr:row>
          <xdr:rowOff>177800</xdr:rowOff>
        </xdr:to>
        <xdr:sp macro="" textlink="">
          <xdr:nvSpPr>
            <xdr:cNvPr id="10116" name="Check Box 2948" hidden="1">
              <a:extLst>
                <a:ext uri="{63B3BB69-23CF-44E3-9099-C40C66FF867C}">
                  <a14:compatExt spid="_x0000_s10116"/>
                </a:ext>
                <a:ext uri="{FF2B5EF4-FFF2-40B4-BE49-F238E27FC236}">
                  <a16:creationId xmlns:a16="http://schemas.microsoft.com/office/drawing/2014/main" id="{00000000-0008-0000-0200-000084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163</xdr:row>
          <xdr:rowOff>12700</xdr:rowOff>
        </xdr:from>
        <xdr:to>
          <xdr:col>4</xdr:col>
          <xdr:colOff>279400</xdr:colOff>
          <xdr:row>163</xdr:row>
          <xdr:rowOff>177800</xdr:rowOff>
        </xdr:to>
        <xdr:sp macro="" textlink="">
          <xdr:nvSpPr>
            <xdr:cNvPr id="10117" name="Check Box 2949" hidden="1">
              <a:extLst>
                <a:ext uri="{63B3BB69-23CF-44E3-9099-C40C66FF867C}">
                  <a14:compatExt spid="_x0000_s10117"/>
                </a:ext>
                <a:ext uri="{FF2B5EF4-FFF2-40B4-BE49-F238E27FC236}">
                  <a16:creationId xmlns:a16="http://schemas.microsoft.com/office/drawing/2014/main" id="{00000000-0008-0000-0200-000085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163</xdr:row>
          <xdr:rowOff>12700</xdr:rowOff>
        </xdr:from>
        <xdr:to>
          <xdr:col>4</xdr:col>
          <xdr:colOff>279400</xdr:colOff>
          <xdr:row>163</xdr:row>
          <xdr:rowOff>177800</xdr:rowOff>
        </xdr:to>
        <xdr:sp macro="" textlink="">
          <xdr:nvSpPr>
            <xdr:cNvPr id="10118" name="Check Box 2950" hidden="1">
              <a:extLst>
                <a:ext uri="{63B3BB69-23CF-44E3-9099-C40C66FF867C}">
                  <a14:compatExt spid="_x0000_s10118"/>
                </a:ext>
                <a:ext uri="{FF2B5EF4-FFF2-40B4-BE49-F238E27FC236}">
                  <a16:creationId xmlns:a16="http://schemas.microsoft.com/office/drawing/2014/main" id="{00000000-0008-0000-0200-000086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163</xdr:row>
          <xdr:rowOff>12700</xdr:rowOff>
        </xdr:from>
        <xdr:to>
          <xdr:col>4</xdr:col>
          <xdr:colOff>279400</xdr:colOff>
          <xdr:row>163</xdr:row>
          <xdr:rowOff>177800</xdr:rowOff>
        </xdr:to>
        <xdr:sp macro="" textlink="">
          <xdr:nvSpPr>
            <xdr:cNvPr id="10119" name="Check Box 2951" hidden="1">
              <a:extLst>
                <a:ext uri="{63B3BB69-23CF-44E3-9099-C40C66FF867C}">
                  <a14:compatExt spid="_x0000_s10119"/>
                </a:ext>
                <a:ext uri="{FF2B5EF4-FFF2-40B4-BE49-F238E27FC236}">
                  <a16:creationId xmlns:a16="http://schemas.microsoft.com/office/drawing/2014/main" id="{00000000-0008-0000-0200-0000872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16</xdr:col>
      <xdr:colOff>86728</xdr:colOff>
      <xdr:row>28</xdr:row>
      <xdr:rowOff>40104</xdr:rowOff>
    </xdr:from>
    <xdr:to>
      <xdr:col>21</xdr:col>
      <xdr:colOff>153401</xdr:colOff>
      <xdr:row>56</xdr:row>
      <xdr:rowOff>117808</xdr:rowOff>
    </xdr:to>
    <xdr:sp macro="" textlink="">
      <xdr:nvSpPr>
        <xdr:cNvPr id="2" name="자유형: 도형 1">
          <a:extLst>
            <a:ext uri="{FF2B5EF4-FFF2-40B4-BE49-F238E27FC236}">
              <a16:creationId xmlns:a16="http://schemas.microsoft.com/office/drawing/2014/main" id="{02F75427-8715-40B0-9032-794327013D42}"/>
            </a:ext>
          </a:extLst>
        </xdr:cNvPr>
        <xdr:cNvSpPr/>
      </xdr:nvSpPr>
      <xdr:spPr>
        <a:xfrm>
          <a:off x="3204912" y="5063288"/>
          <a:ext cx="1019173" cy="4268704"/>
        </a:xfrm>
        <a:custGeom>
          <a:avLst/>
          <a:gdLst>
            <a:gd name="connsiteX0" fmla="*/ 0 w 1085850"/>
            <a:gd name="connsiteY0" fmla="*/ 0 h 3962400"/>
            <a:gd name="connsiteX1" fmla="*/ 1066800 w 1085850"/>
            <a:gd name="connsiteY1" fmla="*/ 457200 h 3962400"/>
            <a:gd name="connsiteX2" fmla="*/ 1085850 w 1085850"/>
            <a:gd name="connsiteY2" fmla="*/ 3790950 h 3962400"/>
            <a:gd name="connsiteX3" fmla="*/ 0 w 1085850"/>
            <a:gd name="connsiteY3" fmla="*/ 3962400 h 3962400"/>
            <a:gd name="connsiteX4" fmla="*/ 0 w 1085850"/>
            <a:gd name="connsiteY4" fmla="*/ 0 h 39624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85850" h="3962400">
              <a:moveTo>
                <a:pt x="0" y="0"/>
              </a:moveTo>
              <a:lnTo>
                <a:pt x="1066800" y="457200"/>
              </a:lnTo>
              <a:lnTo>
                <a:pt x="1085850" y="3790950"/>
              </a:lnTo>
              <a:lnTo>
                <a:pt x="0" y="3962400"/>
              </a:lnTo>
              <a:lnTo>
                <a:pt x="0" y="0"/>
              </a:lnTo>
              <a:close/>
            </a:path>
          </a:pathLst>
        </a:custGeom>
        <a:gradFill flip="none" rotWithShape="1">
          <a:gsLst>
            <a:gs pos="0">
              <a:schemeClr val="accent1">
                <a:lumMod val="5000"/>
                <a:lumOff val="95000"/>
                <a:alpha val="77000"/>
              </a:schemeClr>
            </a:gs>
            <a:gs pos="100000">
              <a:schemeClr val="bg2">
                <a:lumMod val="75000"/>
                <a:alpha val="74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32</xdr:col>
      <xdr:colOff>28909</xdr:colOff>
      <xdr:row>1</xdr:row>
      <xdr:rowOff>308958</xdr:rowOff>
    </xdr:from>
    <xdr:to>
      <xdr:col>36</xdr:col>
      <xdr:colOff>15142</xdr:colOff>
      <xdr:row>3</xdr:row>
      <xdr:rowOff>871</xdr:rowOff>
    </xdr:to>
    <xdr:grpSp>
      <xdr:nvGrpSpPr>
        <xdr:cNvPr id="5" name="그룹 4">
          <a:extLst>
            <a:ext uri="{FF2B5EF4-FFF2-40B4-BE49-F238E27FC236}">
              <a16:creationId xmlns:a16="http://schemas.microsoft.com/office/drawing/2014/main" id="{009D0C36-1E06-4503-81F0-C2271281A95A}"/>
            </a:ext>
          </a:extLst>
        </xdr:cNvPr>
        <xdr:cNvGrpSpPr/>
      </xdr:nvGrpSpPr>
      <xdr:grpSpPr>
        <a:xfrm>
          <a:off x="6915131" y="379514"/>
          <a:ext cx="1340900" cy="171690"/>
          <a:chOff x="122200" y="7373135"/>
          <a:chExt cx="1281633" cy="186164"/>
        </a:xfrm>
      </xdr:grpSpPr>
      <xdr:sp macro="" textlink="">
        <xdr:nvSpPr>
          <xdr:cNvPr id="6" name="직사각형 5">
            <a:extLst>
              <a:ext uri="{FF2B5EF4-FFF2-40B4-BE49-F238E27FC236}">
                <a16:creationId xmlns:a16="http://schemas.microsoft.com/office/drawing/2014/main" id="{49B4EF10-A152-3A01-06EE-CB452EEFFA14}"/>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기업 의견</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7" name="직각 삼각형 6">
            <a:extLst>
              <a:ext uri="{FF2B5EF4-FFF2-40B4-BE49-F238E27FC236}">
                <a16:creationId xmlns:a16="http://schemas.microsoft.com/office/drawing/2014/main" id="{4DDCC283-876E-D631-1669-AEE89B97FE4D}"/>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editAs="oneCell">
    <xdr:from>
      <xdr:col>28</xdr:col>
      <xdr:colOff>223757</xdr:colOff>
      <xdr:row>11</xdr:row>
      <xdr:rowOff>83787</xdr:rowOff>
    </xdr:from>
    <xdr:to>
      <xdr:col>29</xdr:col>
      <xdr:colOff>49997</xdr:colOff>
      <xdr:row>12</xdr:row>
      <xdr:rowOff>214069</xdr:rowOff>
    </xdr:to>
    <xdr:pic>
      <xdr:nvPicPr>
        <xdr:cNvPr id="8" name="그래픽 7" descr="전구 및 기어  단색으로 채워진">
          <a:extLst>
            <a:ext uri="{FF2B5EF4-FFF2-40B4-BE49-F238E27FC236}">
              <a16:creationId xmlns:a16="http://schemas.microsoft.com/office/drawing/2014/main" id="{5C14107C-8F44-4DCB-9FDF-507A11BA9D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29182" y="1884012"/>
          <a:ext cx="332568" cy="339832"/>
        </a:xfrm>
        <a:prstGeom prst="rect">
          <a:avLst/>
        </a:prstGeom>
      </xdr:spPr>
    </xdr:pic>
    <xdr:clientData/>
  </xdr:twoCellAnchor>
  <xdr:twoCellAnchor>
    <xdr:from>
      <xdr:col>17</xdr:col>
      <xdr:colOff>36809</xdr:colOff>
      <xdr:row>12</xdr:row>
      <xdr:rowOff>49885</xdr:rowOff>
    </xdr:from>
    <xdr:to>
      <xdr:col>23</xdr:col>
      <xdr:colOff>87457</xdr:colOff>
      <xdr:row>13</xdr:row>
      <xdr:rowOff>32561</xdr:rowOff>
    </xdr:to>
    <xdr:grpSp>
      <xdr:nvGrpSpPr>
        <xdr:cNvPr id="9" name="그룹 8">
          <a:extLst>
            <a:ext uri="{FF2B5EF4-FFF2-40B4-BE49-F238E27FC236}">
              <a16:creationId xmlns:a16="http://schemas.microsoft.com/office/drawing/2014/main" id="{6AD6E674-6FA9-4D97-BB0C-5629D4755B0A}"/>
            </a:ext>
          </a:extLst>
        </xdr:cNvPr>
        <xdr:cNvGrpSpPr/>
      </xdr:nvGrpSpPr>
      <xdr:grpSpPr>
        <a:xfrm>
          <a:off x="3719809" y="1954885"/>
          <a:ext cx="1320648" cy="180232"/>
          <a:chOff x="122200" y="7373135"/>
          <a:chExt cx="1281633" cy="186164"/>
        </a:xfrm>
      </xdr:grpSpPr>
      <xdr:sp macro="" textlink="">
        <xdr:nvSpPr>
          <xdr:cNvPr id="10" name="직사각형 9">
            <a:extLst>
              <a:ext uri="{FF2B5EF4-FFF2-40B4-BE49-F238E27FC236}">
                <a16:creationId xmlns:a16="http://schemas.microsoft.com/office/drawing/2014/main" id="{CFCC9052-901D-7FF6-D654-DD4B577EA0E9}"/>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진단 결과</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11" name="직각 삼각형 10">
            <a:extLst>
              <a:ext uri="{FF2B5EF4-FFF2-40B4-BE49-F238E27FC236}">
                <a16:creationId xmlns:a16="http://schemas.microsoft.com/office/drawing/2014/main" id="{4E95018D-8DFB-D4E0-A910-866D13D15F7A}"/>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1</xdr:col>
      <xdr:colOff>9525</xdr:colOff>
      <xdr:row>24</xdr:row>
      <xdr:rowOff>104775</xdr:rowOff>
    </xdr:from>
    <xdr:to>
      <xdr:col>6</xdr:col>
      <xdr:colOff>155423</xdr:colOff>
      <xdr:row>26</xdr:row>
      <xdr:rowOff>1726</xdr:rowOff>
    </xdr:to>
    <xdr:grpSp>
      <xdr:nvGrpSpPr>
        <xdr:cNvPr id="12" name="그룹 11">
          <a:extLst>
            <a:ext uri="{FF2B5EF4-FFF2-40B4-BE49-F238E27FC236}">
              <a16:creationId xmlns:a16="http://schemas.microsoft.com/office/drawing/2014/main" id="{C6E615AA-6AF4-4AF3-9044-5F8CE78CF549}"/>
            </a:ext>
          </a:extLst>
        </xdr:cNvPr>
        <xdr:cNvGrpSpPr/>
      </xdr:nvGrpSpPr>
      <xdr:grpSpPr>
        <a:xfrm>
          <a:off x="80081" y="4196997"/>
          <a:ext cx="1317120" cy="193285"/>
          <a:chOff x="122200" y="7373135"/>
          <a:chExt cx="1281633" cy="186164"/>
        </a:xfrm>
      </xdr:grpSpPr>
      <xdr:sp macro="" textlink="">
        <xdr:nvSpPr>
          <xdr:cNvPr id="13" name="직사각형 12">
            <a:extLst>
              <a:ext uri="{FF2B5EF4-FFF2-40B4-BE49-F238E27FC236}">
                <a16:creationId xmlns:a16="http://schemas.microsoft.com/office/drawing/2014/main" id="{772141F1-4738-1098-F115-CF92A637B89E}"/>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상세 내용</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14" name="직각 삼각형 13">
            <a:extLst>
              <a:ext uri="{FF2B5EF4-FFF2-40B4-BE49-F238E27FC236}">
                <a16:creationId xmlns:a16="http://schemas.microsoft.com/office/drawing/2014/main" id="{C5359576-46DB-F9B9-26D7-40B58D9E3B6A}"/>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32</xdr:col>
      <xdr:colOff>108118</xdr:colOff>
      <xdr:row>25</xdr:row>
      <xdr:rowOff>1651</xdr:rowOff>
    </xdr:from>
    <xdr:to>
      <xdr:col>36</xdr:col>
      <xdr:colOff>94351</xdr:colOff>
      <xdr:row>26</xdr:row>
      <xdr:rowOff>4380</xdr:rowOff>
    </xdr:to>
    <xdr:grpSp>
      <xdr:nvGrpSpPr>
        <xdr:cNvPr id="16" name="그룹 15">
          <a:extLst>
            <a:ext uri="{FF2B5EF4-FFF2-40B4-BE49-F238E27FC236}">
              <a16:creationId xmlns:a16="http://schemas.microsoft.com/office/drawing/2014/main" id="{0C6C1BC4-6433-4902-A9B6-E9E875ABFED2}"/>
            </a:ext>
          </a:extLst>
        </xdr:cNvPr>
        <xdr:cNvGrpSpPr/>
      </xdr:nvGrpSpPr>
      <xdr:grpSpPr>
        <a:xfrm>
          <a:off x="6994340" y="4220873"/>
          <a:ext cx="1340900" cy="172063"/>
          <a:chOff x="122200" y="7373135"/>
          <a:chExt cx="1281633" cy="186164"/>
        </a:xfrm>
      </xdr:grpSpPr>
      <xdr:sp macro="" textlink="">
        <xdr:nvSpPr>
          <xdr:cNvPr id="17" name="직사각형 16">
            <a:extLst>
              <a:ext uri="{FF2B5EF4-FFF2-40B4-BE49-F238E27FC236}">
                <a16:creationId xmlns:a16="http://schemas.microsoft.com/office/drawing/2014/main" id="{92E374A5-32B9-522D-3566-C896B912DA94}"/>
              </a:ext>
            </a:extLst>
          </xdr:cNvPr>
          <xdr:cNvSpPr/>
        </xdr:nvSpPr>
        <xdr:spPr>
          <a:xfrm>
            <a:off x="220229" y="7374418"/>
            <a:ext cx="1183604" cy="184881"/>
          </a:xfrm>
          <a:prstGeom prst="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&lt;&lt;</a:t>
            </a:r>
            <a:r>
              <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종합 의견</a:t>
            </a:r>
            <a:r>
              <a:rPr lang="en-US" altLang="ko-KR"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rPr>
              <a:t>&gt;&gt;</a:t>
            </a: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sp macro="" textlink="">
        <xdr:nvSpPr>
          <xdr:cNvPr id="18" name="직각 삼각형 17">
            <a:extLst>
              <a:ext uri="{FF2B5EF4-FFF2-40B4-BE49-F238E27FC236}">
                <a16:creationId xmlns:a16="http://schemas.microsoft.com/office/drawing/2014/main" id="{4433AB9B-75C1-9FFD-EA7D-2CFCE0E8B1E4}"/>
              </a:ext>
            </a:extLst>
          </xdr:cNvPr>
          <xdr:cNvSpPr/>
        </xdr:nvSpPr>
        <xdr:spPr>
          <a:xfrm rot="16200000">
            <a:off x="85556" y="7409779"/>
            <a:ext cx="166725" cy="93438"/>
          </a:xfrm>
          <a:prstGeom prst="rtTriangle">
            <a:avLst/>
          </a:prstGeom>
          <a:solidFill>
            <a:schemeClr val="tx2">
              <a:lumMod val="90000"/>
              <a:lumOff val="10000"/>
              <a:alpha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ko-KR" altLang="en-US" sz="1050" kern="1200">
              <a:latin typeface="KoPubWorld돋움체 Bold" panose="00000800000000000000" pitchFamily="2" charset="-127"/>
              <a:ea typeface="KoPubWorld돋움체 Bold" panose="00000800000000000000" pitchFamily="2" charset="-127"/>
              <a:cs typeface="KoPubWorld돋움체 Bold" panose="00000800000000000000" pitchFamily="2" charset="-127"/>
            </a:endParaRPr>
          </a:p>
        </xdr:txBody>
      </xdr:sp>
    </xdr:grpSp>
    <xdr:clientData/>
  </xdr:twoCellAnchor>
  <xdr:twoCellAnchor>
    <xdr:from>
      <xdr:col>1</xdr:col>
      <xdr:colOff>210051</xdr:colOff>
      <xdr:row>10</xdr:row>
      <xdr:rowOff>20052</xdr:rowOff>
    </xdr:from>
    <xdr:to>
      <xdr:col>16</xdr:col>
      <xdr:colOff>180474</xdr:colOff>
      <xdr:row>23</xdr:row>
      <xdr:rowOff>127053</xdr:rowOff>
    </xdr:to>
    <xdr:grpSp>
      <xdr:nvGrpSpPr>
        <xdr:cNvPr id="19" name="그룹 18">
          <a:extLst>
            <a:ext uri="{FF2B5EF4-FFF2-40B4-BE49-F238E27FC236}">
              <a16:creationId xmlns:a16="http://schemas.microsoft.com/office/drawing/2014/main" id="{7D42D5A5-774B-48E4-8027-8CF1EBA595AC}"/>
            </a:ext>
          </a:extLst>
        </xdr:cNvPr>
        <xdr:cNvGrpSpPr/>
      </xdr:nvGrpSpPr>
      <xdr:grpSpPr>
        <a:xfrm>
          <a:off x="280607" y="1671052"/>
          <a:ext cx="3371200" cy="2421223"/>
          <a:chOff x="6715933" y="3176408"/>
          <a:chExt cx="3640487" cy="2864349"/>
        </a:xfrm>
      </xdr:grpSpPr>
      <xdr:grpSp>
        <xdr:nvGrpSpPr>
          <xdr:cNvPr id="20" name="그룹 19">
            <a:extLst>
              <a:ext uri="{FF2B5EF4-FFF2-40B4-BE49-F238E27FC236}">
                <a16:creationId xmlns:a16="http://schemas.microsoft.com/office/drawing/2014/main" id="{8A7ADDB7-12E9-BAFB-6F50-3D932FFACC18}"/>
              </a:ext>
            </a:extLst>
          </xdr:cNvPr>
          <xdr:cNvGrpSpPr/>
        </xdr:nvGrpSpPr>
        <xdr:grpSpPr>
          <a:xfrm>
            <a:off x="6841326" y="3286520"/>
            <a:ext cx="2969873" cy="2754237"/>
            <a:chOff x="6598709" y="4795180"/>
            <a:chExt cx="2913767" cy="2702330"/>
          </a:xfrm>
        </xdr:grpSpPr>
        <xdr:pic>
          <xdr:nvPicPr>
            <xdr:cNvPr id="22" name="그림 21">
              <a:extLst>
                <a:ext uri="{FF2B5EF4-FFF2-40B4-BE49-F238E27FC236}">
                  <a16:creationId xmlns:a16="http://schemas.microsoft.com/office/drawing/2014/main" id="{A1968A05-ADDC-080D-4034-BE43C3CB05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9817725">
              <a:off x="6598709" y="4795180"/>
              <a:ext cx="2913767" cy="2702330"/>
            </a:xfrm>
            <a:prstGeom prst="rect">
              <a:avLst/>
            </a:prstGeom>
          </xdr:spPr>
        </xdr:pic>
        <xdr:sp macro="" textlink="">
          <xdr:nvSpPr>
            <xdr:cNvPr id="23" name="TextBox 22">
              <a:extLst>
                <a:ext uri="{FF2B5EF4-FFF2-40B4-BE49-F238E27FC236}">
                  <a16:creationId xmlns:a16="http://schemas.microsoft.com/office/drawing/2014/main" id="{EAC6D243-40D1-F05D-58A5-5573A947E6EF}"/>
                </a:ext>
              </a:extLst>
            </xdr:cNvPr>
            <xdr:cNvSpPr txBox="1"/>
          </xdr:nvSpPr>
          <xdr:spPr>
            <a:xfrm rot="1193770">
              <a:off x="6987320" y="7015083"/>
              <a:ext cx="907488" cy="35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accent2">
                      <a:lumMod val="7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경제적성과</a:t>
              </a:r>
            </a:p>
          </xdr:txBody>
        </xdr:sp>
        <xdr:sp macro="" textlink="">
          <xdr:nvSpPr>
            <xdr:cNvPr id="24" name="TextBox 23">
              <a:extLst>
                <a:ext uri="{FF2B5EF4-FFF2-40B4-BE49-F238E27FC236}">
                  <a16:creationId xmlns:a16="http://schemas.microsoft.com/office/drawing/2014/main" id="{22230675-4602-6A6E-BBF8-14B93C70C5CE}"/>
                </a:ext>
              </a:extLst>
            </xdr:cNvPr>
            <xdr:cNvSpPr txBox="1"/>
          </xdr:nvSpPr>
          <xdr:spPr>
            <a:xfrm rot="2393124">
              <a:off x="8409439" y="5067186"/>
              <a:ext cx="984950" cy="323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tx2">
                      <a:lumMod val="75000"/>
                      <a:lumOff val="2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사회적성과</a:t>
              </a:r>
            </a:p>
          </xdr:txBody>
        </xdr:sp>
        <xdr:sp macro="" textlink="">
          <xdr:nvSpPr>
            <xdr:cNvPr id="25" name="TextBox 24">
              <a:extLst>
                <a:ext uri="{FF2B5EF4-FFF2-40B4-BE49-F238E27FC236}">
                  <a16:creationId xmlns:a16="http://schemas.microsoft.com/office/drawing/2014/main" id="{EEFC2277-1C61-1A82-53A6-227FED1F425F}"/>
                </a:ext>
              </a:extLst>
            </xdr:cNvPr>
            <xdr:cNvSpPr txBox="1"/>
          </xdr:nvSpPr>
          <xdr:spPr>
            <a:xfrm rot="18476302">
              <a:off x="6769163" y="5160164"/>
              <a:ext cx="842183" cy="323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900" kern="1200">
                  <a:solidFill>
                    <a:schemeClr val="accent6">
                      <a:lumMod val="75000"/>
                    </a:schemeClr>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혁신성과</a:t>
              </a:r>
            </a:p>
          </xdr:txBody>
        </xdr:sp>
      </xdr:grpSp>
      <xdr:graphicFrame macro="">
        <xdr:nvGraphicFramePr>
          <xdr:cNvPr id="21" name="차트 20">
            <a:extLst>
              <a:ext uri="{FF2B5EF4-FFF2-40B4-BE49-F238E27FC236}">
                <a16:creationId xmlns:a16="http://schemas.microsoft.com/office/drawing/2014/main" id="{9696247C-A364-CD9F-55B2-6F21BA4E0C3C}"/>
              </a:ext>
            </a:extLst>
          </xdr:cNvPr>
          <xdr:cNvGraphicFramePr>
            <a:graphicFrameLocks/>
          </xdr:cNvGraphicFramePr>
        </xdr:nvGraphicFramePr>
        <xdr:xfrm>
          <a:off x="6715933" y="3176408"/>
          <a:ext cx="3640487" cy="26715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50131</xdr:colOff>
      <xdr:row>27</xdr:row>
      <xdr:rowOff>90236</xdr:rowOff>
    </xdr:from>
    <xdr:to>
      <xdr:col>30</xdr:col>
      <xdr:colOff>30078</xdr:colOff>
      <xdr:row>56</xdr:row>
      <xdr:rowOff>250656</xdr:rowOff>
    </xdr:to>
    <xdr:graphicFrame macro="">
      <xdr:nvGraphicFramePr>
        <xdr:cNvPr id="26" name="차트 25">
          <a:extLst>
            <a:ext uri="{FF2B5EF4-FFF2-40B4-BE49-F238E27FC236}">
              <a16:creationId xmlns:a16="http://schemas.microsoft.com/office/drawing/2014/main" id="{AA1D6CB5-177F-4AF1-8F8C-8636D261E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72247</xdr:colOff>
      <xdr:row>56</xdr:row>
      <xdr:rowOff>150395</xdr:rowOff>
    </xdr:from>
    <xdr:to>
      <xdr:col>28</xdr:col>
      <xdr:colOff>490481</xdr:colOff>
      <xdr:row>57</xdr:row>
      <xdr:rowOff>53800</xdr:rowOff>
    </xdr:to>
    <xdr:pic>
      <xdr:nvPicPr>
        <xdr:cNvPr id="27" name="그림 26" descr="텍스트, 폰트, 로고, 그래픽이(가) 표시된 사진&#10;&#10;자동 생성된 설명">
          <a:extLst>
            <a:ext uri="{FF2B5EF4-FFF2-40B4-BE49-F238E27FC236}">
              <a16:creationId xmlns:a16="http://schemas.microsoft.com/office/drawing/2014/main" id="{DCCE8E42-7C9A-40C9-8293-2078F66C1D4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95431" y="9364579"/>
          <a:ext cx="799234" cy="364616"/>
        </a:xfrm>
        <a:prstGeom prst="rect">
          <a:avLst/>
        </a:prstGeom>
      </xdr:spPr>
    </xdr:pic>
    <xdr:clientData/>
  </xdr:twoCellAnchor>
  <xdr:twoCellAnchor editAs="oneCell">
    <xdr:from>
      <xdr:col>19</xdr:col>
      <xdr:colOff>0</xdr:colOff>
      <xdr:row>56</xdr:row>
      <xdr:rowOff>252922</xdr:rowOff>
    </xdr:from>
    <xdr:to>
      <xdr:col>25</xdr:col>
      <xdr:colOff>130485</xdr:colOff>
      <xdr:row>57</xdr:row>
      <xdr:rowOff>53801</xdr:rowOff>
    </xdr:to>
    <xdr:pic>
      <xdr:nvPicPr>
        <xdr:cNvPr id="28" name="그림 27">
          <a:extLst>
            <a:ext uri="{FF2B5EF4-FFF2-40B4-BE49-F238E27FC236}">
              <a16:creationId xmlns:a16="http://schemas.microsoft.com/office/drawing/2014/main" id="{718BA419-CEB9-45C8-9920-715C0415D8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89684" y="9467106"/>
          <a:ext cx="1273485" cy="262090"/>
        </a:xfrm>
        <a:prstGeom prst="rect">
          <a:avLst/>
        </a:prstGeom>
      </xdr:spPr>
    </xdr:pic>
    <xdr:clientData/>
  </xdr:twoCellAnchor>
  <xdr:twoCellAnchor editAs="oneCell">
    <xdr:from>
      <xdr:col>48</xdr:col>
      <xdr:colOff>102326</xdr:colOff>
      <xdr:row>56</xdr:row>
      <xdr:rowOff>150394</xdr:rowOff>
    </xdr:from>
    <xdr:to>
      <xdr:col>51</xdr:col>
      <xdr:colOff>9218</xdr:colOff>
      <xdr:row>57</xdr:row>
      <xdr:rowOff>53799</xdr:rowOff>
    </xdr:to>
    <xdr:pic>
      <xdr:nvPicPr>
        <xdr:cNvPr id="29" name="그림 28" descr="텍스트, 폰트, 로고, 그래픽이(가) 표시된 사진&#10;&#10;자동 생성된 설명">
          <a:extLst>
            <a:ext uri="{FF2B5EF4-FFF2-40B4-BE49-F238E27FC236}">
              <a16:creationId xmlns:a16="http://schemas.microsoft.com/office/drawing/2014/main" id="{E911B399-6545-415E-BB62-6E90AB22C58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091168" y="9364578"/>
          <a:ext cx="799234" cy="364616"/>
        </a:xfrm>
        <a:prstGeom prst="rect">
          <a:avLst/>
        </a:prstGeom>
      </xdr:spPr>
    </xdr:pic>
    <xdr:clientData/>
  </xdr:twoCellAnchor>
  <xdr:twoCellAnchor editAs="oneCell">
    <xdr:from>
      <xdr:col>43</xdr:col>
      <xdr:colOff>200526</xdr:colOff>
      <xdr:row>56</xdr:row>
      <xdr:rowOff>252921</xdr:rowOff>
    </xdr:from>
    <xdr:to>
      <xdr:col>47</xdr:col>
      <xdr:colOff>270853</xdr:colOff>
      <xdr:row>57</xdr:row>
      <xdr:rowOff>53800</xdr:rowOff>
    </xdr:to>
    <xdr:pic>
      <xdr:nvPicPr>
        <xdr:cNvPr id="30" name="그림 29">
          <a:extLst>
            <a:ext uri="{FF2B5EF4-FFF2-40B4-BE49-F238E27FC236}">
              <a16:creationId xmlns:a16="http://schemas.microsoft.com/office/drawing/2014/main" id="{00638A44-6BD1-4C4B-9C0E-EC261C86DFB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685421" y="9467105"/>
          <a:ext cx="1273485" cy="262090"/>
        </a:xfrm>
        <a:prstGeom prst="rect">
          <a:avLst/>
        </a:prstGeom>
      </xdr:spPr>
    </xdr:pic>
    <xdr:clientData/>
  </xdr:twoCellAnchor>
  <xdr:twoCellAnchor editAs="oneCell">
    <xdr:from>
      <xdr:col>25</xdr:col>
      <xdr:colOff>160421</xdr:colOff>
      <xdr:row>26</xdr:row>
      <xdr:rowOff>120316</xdr:rowOff>
    </xdr:from>
    <xdr:to>
      <xdr:col>28</xdr:col>
      <xdr:colOff>487338</xdr:colOff>
      <xdr:row>27</xdr:row>
      <xdr:rowOff>137156</xdr:rowOff>
    </xdr:to>
    <xdr:pic>
      <xdr:nvPicPr>
        <xdr:cNvPr id="3" name="그림 2">
          <a:extLst>
            <a:ext uri="{FF2B5EF4-FFF2-40B4-BE49-F238E27FC236}">
              <a16:creationId xmlns:a16="http://schemas.microsoft.com/office/drawing/2014/main" id="{EF7D0F21-2ACF-43E5-84BA-3A1BA4E038EA}"/>
            </a:ext>
          </a:extLst>
        </xdr:cNvPr>
        <xdr:cNvPicPr>
          <a:picLocks noChangeAspect="1"/>
        </xdr:cNvPicPr>
      </xdr:nvPicPr>
      <xdr:blipFill>
        <a:blip xmlns:r="http://schemas.openxmlformats.org/officeDocument/2006/relationships" r:embed="rId8"/>
        <a:stretch>
          <a:fillRect/>
        </a:stretch>
      </xdr:blipFill>
      <xdr:spPr>
        <a:xfrm>
          <a:off x="4993105" y="4762500"/>
          <a:ext cx="898417" cy="2474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YOU Hwang" id="{397A3309-0F07-4DCF-81D8-5464E6DE4DDB}" userId="ce53816d5b0bc99a"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144" dT="2024-11-11T07:56:00.64" personId="{397A3309-0F07-4DCF-81D8-5464E6DE4DDB}" id="{69B3EBFE-07C8-4BFE-A106-623970D31C27}">
    <text>5점 척도로 할경우, 몇개이상이면 5점을 줄수있을지? 4점,3점,2점,1점의 기준은 몇개정도가 적당할지 의견
현재는 12개이상, 8개이상, 5개이상,3개이상, 그외는 1점으로 해두었음</text>
  </threadedComment>
</ThreadedComments>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433" Type="http://schemas.openxmlformats.org/officeDocument/2006/relationships/ctrlProp" Target="../ctrlProps/ctrlProp430.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377" Type="http://schemas.openxmlformats.org/officeDocument/2006/relationships/ctrlProp" Target="../ctrlProps/ctrlProp374.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402" Type="http://schemas.openxmlformats.org/officeDocument/2006/relationships/ctrlProp" Target="../ctrlProps/ctrlProp399.xml"/><Relationship Id="rId279" Type="http://schemas.openxmlformats.org/officeDocument/2006/relationships/ctrlProp" Target="../ctrlProps/ctrlProp276.xml"/><Relationship Id="rId444" Type="http://schemas.openxmlformats.org/officeDocument/2006/relationships/ctrlProp" Target="../ctrlProps/ctrlProp441.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388" Type="http://schemas.openxmlformats.org/officeDocument/2006/relationships/ctrlProp" Target="../ctrlProps/ctrlProp385.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248" Type="http://schemas.openxmlformats.org/officeDocument/2006/relationships/ctrlProp" Target="../ctrlProps/ctrlProp245.xml"/><Relationship Id="rId455" Type="http://schemas.openxmlformats.org/officeDocument/2006/relationships/ctrlProp" Target="../ctrlProps/ctrlProp452.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357" Type="http://schemas.openxmlformats.org/officeDocument/2006/relationships/ctrlProp" Target="../ctrlProps/ctrlProp354.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399" Type="http://schemas.openxmlformats.org/officeDocument/2006/relationships/ctrlProp" Target="../ctrlProps/ctrlProp396.xml"/><Relationship Id="rId259" Type="http://schemas.openxmlformats.org/officeDocument/2006/relationships/ctrlProp" Target="../ctrlProps/ctrlProp256.xml"/><Relationship Id="rId424" Type="http://schemas.openxmlformats.org/officeDocument/2006/relationships/ctrlProp" Target="../ctrlProps/ctrlProp421.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435" Type="http://schemas.openxmlformats.org/officeDocument/2006/relationships/ctrlProp" Target="../ctrlProps/ctrlProp432.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390" Type="http://schemas.openxmlformats.org/officeDocument/2006/relationships/ctrlProp" Target="../ctrlProps/ctrlProp387.xml"/><Relationship Id="rId404" Type="http://schemas.openxmlformats.org/officeDocument/2006/relationships/ctrlProp" Target="../ctrlProps/ctrlProp401.xml"/><Relationship Id="rId446" Type="http://schemas.openxmlformats.org/officeDocument/2006/relationships/ctrlProp" Target="../ctrlProps/ctrlProp443.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457" Type="http://schemas.openxmlformats.org/officeDocument/2006/relationships/ctrlProp" Target="../ctrlProps/ctrlProp454.xml"/><Relationship Id="rId261" Type="http://schemas.openxmlformats.org/officeDocument/2006/relationships/ctrlProp" Target="../ctrlProps/ctrlProp258.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370" Type="http://schemas.openxmlformats.org/officeDocument/2006/relationships/ctrlProp" Target="../ctrlProps/ctrlProp367.xml"/><Relationship Id="rId426" Type="http://schemas.openxmlformats.org/officeDocument/2006/relationships/ctrlProp" Target="../ctrlProps/ctrlProp423.xml"/><Relationship Id="rId230" Type="http://schemas.openxmlformats.org/officeDocument/2006/relationships/ctrlProp" Target="../ctrlProps/ctrlProp227.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132" Type="http://schemas.openxmlformats.org/officeDocument/2006/relationships/ctrlProp" Target="../ctrlProps/ctrlProp129.xml"/><Relationship Id="rId174" Type="http://schemas.openxmlformats.org/officeDocument/2006/relationships/ctrlProp" Target="../ctrlProps/ctrlProp171.xml"/><Relationship Id="rId381" Type="http://schemas.openxmlformats.org/officeDocument/2006/relationships/ctrlProp" Target="../ctrlProps/ctrlProp378.xml"/><Relationship Id="rId241" Type="http://schemas.openxmlformats.org/officeDocument/2006/relationships/ctrlProp" Target="../ctrlProps/ctrlProp238.xml"/><Relationship Id="rId437" Type="http://schemas.openxmlformats.org/officeDocument/2006/relationships/ctrlProp" Target="../ctrlProps/ctrlProp434.xml"/><Relationship Id="rId36" Type="http://schemas.openxmlformats.org/officeDocument/2006/relationships/ctrlProp" Target="../ctrlProps/ctrlProp33.xml"/><Relationship Id="rId283" Type="http://schemas.openxmlformats.org/officeDocument/2006/relationships/ctrlProp" Target="../ctrlProps/ctrlProp280.xml"/><Relationship Id="rId339" Type="http://schemas.openxmlformats.org/officeDocument/2006/relationships/ctrlProp" Target="../ctrlProps/ctrlProp336.xml"/><Relationship Id="rId78" Type="http://schemas.openxmlformats.org/officeDocument/2006/relationships/ctrlProp" Target="../ctrlProps/ctrlProp75.xml"/><Relationship Id="rId101" Type="http://schemas.openxmlformats.org/officeDocument/2006/relationships/ctrlProp" Target="../ctrlProps/ctrlProp98.xml"/><Relationship Id="rId143" Type="http://schemas.openxmlformats.org/officeDocument/2006/relationships/ctrlProp" Target="../ctrlProps/ctrlProp140.xml"/><Relationship Id="rId185" Type="http://schemas.openxmlformats.org/officeDocument/2006/relationships/ctrlProp" Target="../ctrlProps/ctrlProp182.xml"/><Relationship Id="rId350" Type="http://schemas.openxmlformats.org/officeDocument/2006/relationships/ctrlProp" Target="../ctrlProps/ctrlProp347.xml"/><Relationship Id="rId406" Type="http://schemas.openxmlformats.org/officeDocument/2006/relationships/ctrlProp" Target="../ctrlProps/ctrlProp403.xml"/><Relationship Id="rId9" Type="http://schemas.openxmlformats.org/officeDocument/2006/relationships/ctrlProp" Target="../ctrlProps/ctrlProp6.xml"/><Relationship Id="rId210" Type="http://schemas.openxmlformats.org/officeDocument/2006/relationships/ctrlProp" Target="../ctrlProps/ctrlProp207.xml"/><Relationship Id="rId392" Type="http://schemas.openxmlformats.org/officeDocument/2006/relationships/ctrlProp" Target="../ctrlProps/ctrlProp389.xml"/><Relationship Id="rId448" Type="http://schemas.openxmlformats.org/officeDocument/2006/relationships/ctrlProp" Target="../ctrlProps/ctrlProp445.xml"/><Relationship Id="rId252" Type="http://schemas.openxmlformats.org/officeDocument/2006/relationships/ctrlProp" Target="../ctrlProps/ctrlProp249.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89" Type="http://schemas.openxmlformats.org/officeDocument/2006/relationships/ctrlProp" Target="../ctrlProps/ctrlProp86.xml"/><Relationship Id="rId112" Type="http://schemas.openxmlformats.org/officeDocument/2006/relationships/ctrlProp" Target="../ctrlProps/ctrlProp109.xml"/><Relationship Id="rId154" Type="http://schemas.openxmlformats.org/officeDocument/2006/relationships/ctrlProp" Target="../ctrlProps/ctrlProp151.xml"/><Relationship Id="rId361" Type="http://schemas.openxmlformats.org/officeDocument/2006/relationships/ctrlProp" Target="../ctrlProps/ctrlProp358.xml"/><Relationship Id="rId196" Type="http://schemas.openxmlformats.org/officeDocument/2006/relationships/ctrlProp" Target="../ctrlProps/ctrlProp193.xml"/><Relationship Id="rId417" Type="http://schemas.openxmlformats.org/officeDocument/2006/relationships/ctrlProp" Target="../ctrlProps/ctrlProp414.xml"/><Relationship Id="rId459" Type="http://schemas.openxmlformats.org/officeDocument/2006/relationships/ctrlProp" Target="../ctrlProps/ctrlProp456.xml"/><Relationship Id="rId16" Type="http://schemas.openxmlformats.org/officeDocument/2006/relationships/ctrlProp" Target="../ctrlProps/ctrlProp13.xml"/><Relationship Id="rId221" Type="http://schemas.openxmlformats.org/officeDocument/2006/relationships/ctrlProp" Target="../ctrlProps/ctrlProp218.xml"/><Relationship Id="rId263" Type="http://schemas.openxmlformats.org/officeDocument/2006/relationships/ctrlProp" Target="../ctrlProps/ctrlProp260.xml"/><Relationship Id="rId319" Type="http://schemas.openxmlformats.org/officeDocument/2006/relationships/ctrlProp" Target="../ctrlProps/ctrlProp316.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165" Type="http://schemas.openxmlformats.org/officeDocument/2006/relationships/ctrlProp" Target="../ctrlProps/ctrlProp162.xml"/><Relationship Id="rId372" Type="http://schemas.openxmlformats.org/officeDocument/2006/relationships/ctrlProp" Target="../ctrlProps/ctrlProp369.xml"/><Relationship Id="rId428" Type="http://schemas.openxmlformats.org/officeDocument/2006/relationships/ctrlProp" Target="../ctrlProps/ctrlProp425.xml"/><Relationship Id="rId232" Type="http://schemas.openxmlformats.org/officeDocument/2006/relationships/ctrlProp" Target="../ctrlProps/ctrlProp229.xml"/><Relationship Id="rId274" Type="http://schemas.openxmlformats.org/officeDocument/2006/relationships/ctrlProp" Target="../ctrlProps/ctrlProp271.xml"/><Relationship Id="rId27" Type="http://schemas.openxmlformats.org/officeDocument/2006/relationships/ctrlProp" Target="../ctrlProps/ctrlProp24.xml"/><Relationship Id="rId69" Type="http://schemas.openxmlformats.org/officeDocument/2006/relationships/ctrlProp" Target="../ctrlProps/ctrlProp66.xml"/><Relationship Id="rId134" Type="http://schemas.openxmlformats.org/officeDocument/2006/relationships/ctrlProp" Target="../ctrlProps/ctrlProp131.xml"/><Relationship Id="rId80" Type="http://schemas.openxmlformats.org/officeDocument/2006/relationships/ctrlProp" Target="../ctrlProps/ctrlProp77.xml"/><Relationship Id="rId176" Type="http://schemas.openxmlformats.org/officeDocument/2006/relationships/ctrlProp" Target="../ctrlProps/ctrlProp173.xml"/><Relationship Id="rId341" Type="http://schemas.openxmlformats.org/officeDocument/2006/relationships/ctrlProp" Target="../ctrlProps/ctrlProp338.xml"/><Relationship Id="rId383" Type="http://schemas.openxmlformats.org/officeDocument/2006/relationships/ctrlProp" Target="../ctrlProps/ctrlProp380.xml"/><Relationship Id="rId439" Type="http://schemas.openxmlformats.org/officeDocument/2006/relationships/ctrlProp" Target="../ctrlProps/ctrlProp436.xml"/><Relationship Id="rId201" Type="http://schemas.openxmlformats.org/officeDocument/2006/relationships/ctrlProp" Target="../ctrlProps/ctrlProp198.xml"/><Relationship Id="rId243" Type="http://schemas.openxmlformats.org/officeDocument/2006/relationships/ctrlProp" Target="../ctrlProps/ctrlProp240.xml"/><Relationship Id="rId285" Type="http://schemas.openxmlformats.org/officeDocument/2006/relationships/ctrlProp" Target="../ctrlProps/ctrlProp282.xml"/><Relationship Id="rId450" Type="http://schemas.openxmlformats.org/officeDocument/2006/relationships/ctrlProp" Target="../ctrlProps/ctrlProp447.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212" Type="http://schemas.openxmlformats.org/officeDocument/2006/relationships/ctrlProp" Target="../ctrlProps/ctrlProp209.xml"/><Relationship Id="rId254" Type="http://schemas.openxmlformats.org/officeDocument/2006/relationships/ctrlProp" Target="../ctrlProps/ctrlProp251.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223" Type="http://schemas.openxmlformats.org/officeDocument/2006/relationships/ctrlProp" Target="../ctrlProps/ctrlProp220.xml"/><Relationship Id="rId430" Type="http://schemas.openxmlformats.org/officeDocument/2006/relationships/ctrlProp" Target="../ctrlProps/ctrlProp427.xml"/><Relationship Id="rId18" Type="http://schemas.openxmlformats.org/officeDocument/2006/relationships/ctrlProp" Target="../ctrlProps/ctrlProp15.xml"/><Relationship Id="rId265" Type="http://schemas.openxmlformats.org/officeDocument/2006/relationships/ctrlProp" Target="../ctrlProps/ctrlProp262.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71" Type="http://schemas.openxmlformats.org/officeDocument/2006/relationships/ctrlProp" Target="../ctrlProps/ctrlProp68.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41" Type="http://schemas.openxmlformats.org/officeDocument/2006/relationships/ctrlProp" Target="../ctrlProps/ctrlProp438.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364" Type="http://schemas.openxmlformats.org/officeDocument/2006/relationships/ctrlProp" Target="../ctrlProps/ctrlProp361.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385" Type="http://schemas.openxmlformats.org/officeDocument/2006/relationships/ctrlProp" Target="../ctrlProps/ctrlProp382.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410" Type="http://schemas.openxmlformats.org/officeDocument/2006/relationships/ctrlProp" Target="../ctrlProps/ctrlProp407.xml"/><Relationship Id="rId431" Type="http://schemas.openxmlformats.org/officeDocument/2006/relationships/ctrlProp" Target="../ctrlProps/ctrlProp428.xml"/><Relationship Id="rId452" Type="http://schemas.openxmlformats.org/officeDocument/2006/relationships/ctrlProp" Target="../ctrlProps/ctrlProp449.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354" Type="http://schemas.openxmlformats.org/officeDocument/2006/relationships/ctrlProp" Target="../ctrlProps/ctrlProp351.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75" Type="http://schemas.openxmlformats.org/officeDocument/2006/relationships/ctrlProp" Target="../ctrlProps/ctrlProp372.xml"/><Relationship Id="rId396" Type="http://schemas.openxmlformats.org/officeDocument/2006/relationships/ctrlProp" Target="../ctrlProps/ctrlProp393.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400" Type="http://schemas.openxmlformats.org/officeDocument/2006/relationships/ctrlProp" Target="../ctrlProps/ctrlProp397.xml"/><Relationship Id="rId421" Type="http://schemas.openxmlformats.org/officeDocument/2006/relationships/ctrlProp" Target="../ctrlProps/ctrlProp418.xml"/><Relationship Id="rId442" Type="http://schemas.openxmlformats.org/officeDocument/2006/relationships/ctrlProp" Target="../ctrlProps/ctrlProp439.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365" Type="http://schemas.openxmlformats.org/officeDocument/2006/relationships/ctrlProp" Target="../ctrlProps/ctrlProp362.xml"/><Relationship Id="rId386" Type="http://schemas.openxmlformats.org/officeDocument/2006/relationships/ctrlProp" Target="../ctrlProps/ctrlProp383.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411" Type="http://schemas.openxmlformats.org/officeDocument/2006/relationships/ctrlProp" Target="../ctrlProps/ctrlProp408.xml"/><Relationship Id="rId432" Type="http://schemas.openxmlformats.org/officeDocument/2006/relationships/ctrlProp" Target="../ctrlProps/ctrlProp429.xml"/><Relationship Id="rId453" Type="http://schemas.openxmlformats.org/officeDocument/2006/relationships/ctrlProp" Target="../ctrlProps/ctrlProp450.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376" Type="http://schemas.openxmlformats.org/officeDocument/2006/relationships/ctrlProp" Target="../ctrlProps/ctrlProp373.xml"/><Relationship Id="rId397" Type="http://schemas.openxmlformats.org/officeDocument/2006/relationships/ctrlProp" Target="../ctrlProps/ctrlProp394.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401" Type="http://schemas.openxmlformats.org/officeDocument/2006/relationships/ctrlProp" Target="../ctrlProps/ctrlProp398.xml"/><Relationship Id="rId422" Type="http://schemas.openxmlformats.org/officeDocument/2006/relationships/ctrlProp" Target="../ctrlProps/ctrlProp419.xml"/><Relationship Id="rId443" Type="http://schemas.openxmlformats.org/officeDocument/2006/relationships/ctrlProp" Target="../ctrlProps/ctrlProp440.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240" Type="http://schemas.openxmlformats.org/officeDocument/2006/relationships/ctrlProp" Target="../ctrlProps/ctrlProp237.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251" Type="http://schemas.openxmlformats.org/officeDocument/2006/relationships/ctrlProp" Target="../ctrlProps/ctrlProp248.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220" Type="http://schemas.openxmlformats.org/officeDocument/2006/relationships/ctrlProp" Target="../ctrlProps/ctrlProp217.xml"/><Relationship Id="rId458" Type="http://schemas.openxmlformats.org/officeDocument/2006/relationships/ctrlProp" Target="../ctrlProps/ctrlProp455.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242" Type="http://schemas.openxmlformats.org/officeDocument/2006/relationships/ctrlProp" Target="../ctrlProps/ctrlProp239.xml"/><Relationship Id="rId284" Type="http://schemas.openxmlformats.org/officeDocument/2006/relationships/ctrlProp" Target="../ctrlProps/ctrlProp281.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222" Type="http://schemas.openxmlformats.org/officeDocument/2006/relationships/ctrlProp" Target="../ctrlProps/ctrlProp219.xml"/><Relationship Id="rId264" Type="http://schemas.openxmlformats.org/officeDocument/2006/relationships/ctrlProp" Target="../ctrlProps/ctrlProp261.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1" Type="http://schemas.openxmlformats.org/officeDocument/2006/relationships/printerSettings" Target="../printerSettings/printerSettings1.bin"/><Relationship Id="rId233" Type="http://schemas.openxmlformats.org/officeDocument/2006/relationships/ctrlProp" Target="../ctrlProps/ctrlProp230.xml"/><Relationship Id="rId440" Type="http://schemas.openxmlformats.org/officeDocument/2006/relationships/ctrlProp" Target="../ctrlProps/ctrlProp437.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202" Type="http://schemas.openxmlformats.org/officeDocument/2006/relationships/ctrlProp" Target="../ctrlProps/ctrlProp199.xml"/><Relationship Id="rId244" Type="http://schemas.openxmlformats.org/officeDocument/2006/relationships/ctrlProp" Target="../ctrlProps/ctrlProp241.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827" Type="http://schemas.openxmlformats.org/officeDocument/2006/relationships/ctrlProp" Target="../ctrlProps/ctrlProp2280.xml"/><Relationship Id="rId170" Type="http://schemas.openxmlformats.org/officeDocument/2006/relationships/ctrlProp" Target="../ctrlProps/ctrlProp623.xml"/><Relationship Id="rId987" Type="http://schemas.openxmlformats.org/officeDocument/2006/relationships/ctrlProp" Target="../ctrlProps/ctrlProp1440.xml"/><Relationship Id="rId2668" Type="http://schemas.openxmlformats.org/officeDocument/2006/relationships/ctrlProp" Target="../ctrlProps/ctrlProp3121.xml"/><Relationship Id="rId847" Type="http://schemas.openxmlformats.org/officeDocument/2006/relationships/ctrlProp" Target="../ctrlProps/ctrlProp1300.xml"/><Relationship Id="rId1477" Type="http://schemas.openxmlformats.org/officeDocument/2006/relationships/ctrlProp" Target="../ctrlProps/ctrlProp1930.xml"/><Relationship Id="rId1684" Type="http://schemas.openxmlformats.org/officeDocument/2006/relationships/ctrlProp" Target="../ctrlProps/ctrlProp2137.xml"/><Relationship Id="rId1891" Type="http://schemas.openxmlformats.org/officeDocument/2006/relationships/ctrlProp" Target="../ctrlProps/ctrlProp2344.xml"/><Relationship Id="rId2528" Type="http://schemas.openxmlformats.org/officeDocument/2006/relationships/ctrlProp" Target="../ctrlProps/ctrlProp2981.xml"/><Relationship Id="rId2735" Type="http://schemas.openxmlformats.org/officeDocument/2006/relationships/ctrlProp" Target="../ctrlProps/ctrlProp3188.xml"/><Relationship Id="rId707" Type="http://schemas.openxmlformats.org/officeDocument/2006/relationships/ctrlProp" Target="../ctrlProps/ctrlProp1160.xml"/><Relationship Id="rId914" Type="http://schemas.openxmlformats.org/officeDocument/2006/relationships/ctrlProp" Target="../ctrlProps/ctrlProp1367.xml"/><Relationship Id="rId1337" Type="http://schemas.openxmlformats.org/officeDocument/2006/relationships/ctrlProp" Target="../ctrlProps/ctrlProp1790.xml"/><Relationship Id="rId1544" Type="http://schemas.openxmlformats.org/officeDocument/2006/relationships/ctrlProp" Target="../ctrlProps/ctrlProp1997.xml"/><Relationship Id="rId1751" Type="http://schemas.openxmlformats.org/officeDocument/2006/relationships/ctrlProp" Target="../ctrlProps/ctrlProp2204.xml"/><Relationship Id="rId2802" Type="http://schemas.openxmlformats.org/officeDocument/2006/relationships/ctrlProp" Target="../ctrlProps/ctrlProp3255.xml"/><Relationship Id="rId43" Type="http://schemas.openxmlformats.org/officeDocument/2006/relationships/ctrlProp" Target="../ctrlProps/ctrlProp496.xml"/><Relationship Id="rId1404" Type="http://schemas.openxmlformats.org/officeDocument/2006/relationships/ctrlProp" Target="../ctrlProps/ctrlProp1857.xml"/><Relationship Id="rId1611" Type="http://schemas.openxmlformats.org/officeDocument/2006/relationships/ctrlProp" Target="../ctrlProps/ctrlProp2064.xml"/><Relationship Id="rId497" Type="http://schemas.openxmlformats.org/officeDocument/2006/relationships/ctrlProp" Target="../ctrlProps/ctrlProp950.xml"/><Relationship Id="rId2178" Type="http://schemas.openxmlformats.org/officeDocument/2006/relationships/ctrlProp" Target="../ctrlProps/ctrlProp2631.xml"/><Relationship Id="rId2385" Type="http://schemas.openxmlformats.org/officeDocument/2006/relationships/ctrlProp" Target="../ctrlProps/ctrlProp2838.xml"/><Relationship Id="rId357" Type="http://schemas.openxmlformats.org/officeDocument/2006/relationships/ctrlProp" Target="../ctrlProps/ctrlProp810.xml"/><Relationship Id="rId1194" Type="http://schemas.openxmlformats.org/officeDocument/2006/relationships/ctrlProp" Target="../ctrlProps/ctrlProp1647.xml"/><Relationship Id="rId2038" Type="http://schemas.openxmlformats.org/officeDocument/2006/relationships/ctrlProp" Target="../ctrlProps/ctrlProp2491.xml"/><Relationship Id="rId2592" Type="http://schemas.openxmlformats.org/officeDocument/2006/relationships/ctrlProp" Target="../ctrlProps/ctrlProp3045.xml"/><Relationship Id="rId217" Type="http://schemas.openxmlformats.org/officeDocument/2006/relationships/ctrlProp" Target="../ctrlProps/ctrlProp670.xml"/><Relationship Id="rId564" Type="http://schemas.openxmlformats.org/officeDocument/2006/relationships/ctrlProp" Target="../ctrlProps/ctrlProp1017.xml"/><Relationship Id="rId771" Type="http://schemas.openxmlformats.org/officeDocument/2006/relationships/ctrlProp" Target="../ctrlProps/ctrlProp1224.xml"/><Relationship Id="rId2245" Type="http://schemas.openxmlformats.org/officeDocument/2006/relationships/ctrlProp" Target="../ctrlProps/ctrlProp2698.xml"/><Relationship Id="rId2452" Type="http://schemas.openxmlformats.org/officeDocument/2006/relationships/ctrlProp" Target="../ctrlProps/ctrlProp2905.xml"/><Relationship Id="rId424" Type="http://schemas.openxmlformats.org/officeDocument/2006/relationships/ctrlProp" Target="../ctrlProps/ctrlProp877.xml"/><Relationship Id="rId631" Type="http://schemas.openxmlformats.org/officeDocument/2006/relationships/ctrlProp" Target="../ctrlProps/ctrlProp1084.xml"/><Relationship Id="rId1054" Type="http://schemas.openxmlformats.org/officeDocument/2006/relationships/ctrlProp" Target="../ctrlProps/ctrlProp1507.xml"/><Relationship Id="rId1261" Type="http://schemas.openxmlformats.org/officeDocument/2006/relationships/ctrlProp" Target="../ctrlProps/ctrlProp1714.xml"/><Relationship Id="rId2105" Type="http://schemas.openxmlformats.org/officeDocument/2006/relationships/ctrlProp" Target="../ctrlProps/ctrlProp2558.xml"/><Relationship Id="rId2312" Type="http://schemas.openxmlformats.org/officeDocument/2006/relationships/ctrlProp" Target="../ctrlProps/ctrlProp2765.xml"/><Relationship Id="rId1121" Type="http://schemas.openxmlformats.org/officeDocument/2006/relationships/ctrlProp" Target="../ctrlProps/ctrlProp1574.xml"/><Relationship Id="rId1938" Type="http://schemas.openxmlformats.org/officeDocument/2006/relationships/ctrlProp" Target="../ctrlProps/ctrlProp2391.xml"/><Relationship Id="rId281" Type="http://schemas.openxmlformats.org/officeDocument/2006/relationships/ctrlProp" Target="../ctrlProps/ctrlProp734.xml"/><Relationship Id="rId141" Type="http://schemas.openxmlformats.org/officeDocument/2006/relationships/ctrlProp" Target="../ctrlProps/ctrlProp594.xml"/><Relationship Id="rId7" Type="http://schemas.openxmlformats.org/officeDocument/2006/relationships/ctrlProp" Target="../ctrlProps/ctrlProp460.xml"/><Relationship Id="rId2779" Type="http://schemas.openxmlformats.org/officeDocument/2006/relationships/ctrlProp" Target="../ctrlProps/ctrlProp3232.xml"/><Relationship Id="rId958" Type="http://schemas.openxmlformats.org/officeDocument/2006/relationships/ctrlProp" Target="../ctrlProps/ctrlProp1411.xml"/><Relationship Id="rId1588" Type="http://schemas.openxmlformats.org/officeDocument/2006/relationships/ctrlProp" Target="../ctrlProps/ctrlProp2041.xml"/><Relationship Id="rId1795" Type="http://schemas.openxmlformats.org/officeDocument/2006/relationships/ctrlProp" Target="../ctrlProps/ctrlProp2248.xml"/><Relationship Id="rId2639" Type="http://schemas.openxmlformats.org/officeDocument/2006/relationships/ctrlProp" Target="../ctrlProps/ctrlProp3092.xml"/><Relationship Id="rId2846" Type="http://schemas.openxmlformats.org/officeDocument/2006/relationships/ctrlProp" Target="../ctrlProps/ctrlProp3299.xml"/><Relationship Id="rId87" Type="http://schemas.openxmlformats.org/officeDocument/2006/relationships/ctrlProp" Target="../ctrlProps/ctrlProp540.xml"/><Relationship Id="rId818" Type="http://schemas.openxmlformats.org/officeDocument/2006/relationships/ctrlProp" Target="../ctrlProps/ctrlProp1271.xml"/><Relationship Id="rId1448" Type="http://schemas.openxmlformats.org/officeDocument/2006/relationships/ctrlProp" Target="../ctrlProps/ctrlProp1901.xml"/><Relationship Id="rId1655" Type="http://schemas.openxmlformats.org/officeDocument/2006/relationships/ctrlProp" Target="../ctrlProps/ctrlProp2108.xml"/><Relationship Id="rId2706" Type="http://schemas.openxmlformats.org/officeDocument/2006/relationships/ctrlProp" Target="../ctrlProps/ctrlProp3159.xml"/><Relationship Id="rId1308" Type="http://schemas.openxmlformats.org/officeDocument/2006/relationships/ctrlProp" Target="../ctrlProps/ctrlProp1761.xml"/><Relationship Id="rId1862" Type="http://schemas.openxmlformats.org/officeDocument/2006/relationships/ctrlProp" Target="../ctrlProps/ctrlProp2315.xml"/><Relationship Id="rId1515" Type="http://schemas.openxmlformats.org/officeDocument/2006/relationships/ctrlProp" Target="../ctrlProps/ctrlProp1968.xml"/><Relationship Id="rId1722" Type="http://schemas.openxmlformats.org/officeDocument/2006/relationships/ctrlProp" Target="../ctrlProps/ctrlProp2175.xml"/><Relationship Id="rId14" Type="http://schemas.openxmlformats.org/officeDocument/2006/relationships/ctrlProp" Target="../ctrlProps/ctrlProp467.xml"/><Relationship Id="rId2289" Type="http://schemas.openxmlformats.org/officeDocument/2006/relationships/ctrlProp" Target="../ctrlProps/ctrlProp2742.xml"/><Relationship Id="rId2496" Type="http://schemas.openxmlformats.org/officeDocument/2006/relationships/ctrlProp" Target="../ctrlProps/ctrlProp2949.xml"/><Relationship Id="rId468" Type="http://schemas.openxmlformats.org/officeDocument/2006/relationships/ctrlProp" Target="../ctrlProps/ctrlProp921.xml"/><Relationship Id="rId675" Type="http://schemas.openxmlformats.org/officeDocument/2006/relationships/ctrlProp" Target="../ctrlProps/ctrlProp1128.xml"/><Relationship Id="rId882" Type="http://schemas.openxmlformats.org/officeDocument/2006/relationships/ctrlProp" Target="../ctrlProps/ctrlProp1335.xml"/><Relationship Id="rId1098" Type="http://schemas.openxmlformats.org/officeDocument/2006/relationships/ctrlProp" Target="../ctrlProps/ctrlProp1551.xml"/><Relationship Id="rId2149" Type="http://schemas.openxmlformats.org/officeDocument/2006/relationships/ctrlProp" Target="../ctrlProps/ctrlProp2602.xml"/><Relationship Id="rId2356" Type="http://schemas.openxmlformats.org/officeDocument/2006/relationships/ctrlProp" Target="../ctrlProps/ctrlProp2809.xml"/><Relationship Id="rId2563" Type="http://schemas.openxmlformats.org/officeDocument/2006/relationships/ctrlProp" Target="../ctrlProps/ctrlProp3016.xml"/><Relationship Id="rId2770" Type="http://schemas.openxmlformats.org/officeDocument/2006/relationships/ctrlProp" Target="../ctrlProps/ctrlProp3223.xml"/><Relationship Id="rId328" Type="http://schemas.openxmlformats.org/officeDocument/2006/relationships/ctrlProp" Target="../ctrlProps/ctrlProp781.xml"/><Relationship Id="rId535" Type="http://schemas.openxmlformats.org/officeDocument/2006/relationships/ctrlProp" Target="../ctrlProps/ctrlProp988.xml"/><Relationship Id="rId742" Type="http://schemas.openxmlformats.org/officeDocument/2006/relationships/ctrlProp" Target="../ctrlProps/ctrlProp1195.xml"/><Relationship Id="rId1165" Type="http://schemas.openxmlformats.org/officeDocument/2006/relationships/ctrlProp" Target="../ctrlProps/ctrlProp1618.xml"/><Relationship Id="rId1372" Type="http://schemas.openxmlformats.org/officeDocument/2006/relationships/ctrlProp" Target="../ctrlProps/ctrlProp1825.xml"/><Relationship Id="rId2009" Type="http://schemas.openxmlformats.org/officeDocument/2006/relationships/ctrlProp" Target="../ctrlProps/ctrlProp2462.xml"/><Relationship Id="rId2216" Type="http://schemas.openxmlformats.org/officeDocument/2006/relationships/ctrlProp" Target="../ctrlProps/ctrlProp2669.xml"/><Relationship Id="rId2423" Type="http://schemas.openxmlformats.org/officeDocument/2006/relationships/ctrlProp" Target="../ctrlProps/ctrlProp2876.xml"/><Relationship Id="rId2630" Type="http://schemas.openxmlformats.org/officeDocument/2006/relationships/ctrlProp" Target="../ctrlProps/ctrlProp3083.xml"/><Relationship Id="rId602" Type="http://schemas.openxmlformats.org/officeDocument/2006/relationships/ctrlProp" Target="../ctrlProps/ctrlProp1055.xml"/><Relationship Id="rId1025" Type="http://schemas.openxmlformats.org/officeDocument/2006/relationships/ctrlProp" Target="../ctrlProps/ctrlProp1478.xml"/><Relationship Id="rId1232" Type="http://schemas.openxmlformats.org/officeDocument/2006/relationships/ctrlProp" Target="../ctrlProps/ctrlProp1685.xml"/><Relationship Id="rId185" Type="http://schemas.openxmlformats.org/officeDocument/2006/relationships/ctrlProp" Target="../ctrlProps/ctrlProp638.xml"/><Relationship Id="rId1909" Type="http://schemas.openxmlformats.org/officeDocument/2006/relationships/ctrlProp" Target="../ctrlProps/ctrlProp2362.xml"/><Relationship Id="rId392" Type="http://schemas.openxmlformats.org/officeDocument/2006/relationships/ctrlProp" Target="../ctrlProps/ctrlProp845.xml"/><Relationship Id="rId2073" Type="http://schemas.openxmlformats.org/officeDocument/2006/relationships/ctrlProp" Target="../ctrlProps/ctrlProp2526.xml"/><Relationship Id="rId2280" Type="http://schemas.openxmlformats.org/officeDocument/2006/relationships/ctrlProp" Target="../ctrlProps/ctrlProp2733.xml"/><Relationship Id="rId252" Type="http://schemas.openxmlformats.org/officeDocument/2006/relationships/ctrlProp" Target="../ctrlProps/ctrlProp705.xml"/><Relationship Id="rId2140" Type="http://schemas.openxmlformats.org/officeDocument/2006/relationships/ctrlProp" Target="../ctrlProps/ctrlProp2593.xml"/><Relationship Id="rId112" Type="http://schemas.openxmlformats.org/officeDocument/2006/relationships/ctrlProp" Target="../ctrlProps/ctrlProp565.xml"/><Relationship Id="rId1699" Type="http://schemas.openxmlformats.org/officeDocument/2006/relationships/ctrlProp" Target="../ctrlProps/ctrlProp2152.xml"/><Relationship Id="rId2000" Type="http://schemas.openxmlformats.org/officeDocument/2006/relationships/ctrlProp" Target="../ctrlProps/ctrlProp2453.xml"/><Relationship Id="rId929" Type="http://schemas.openxmlformats.org/officeDocument/2006/relationships/ctrlProp" Target="../ctrlProps/ctrlProp1382.xml"/><Relationship Id="rId1559" Type="http://schemas.openxmlformats.org/officeDocument/2006/relationships/ctrlProp" Target="../ctrlProps/ctrlProp2012.xml"/><Relationship Id="rId1766" Type="http://schemas.openxmlformats.org/officeDocument/2006/relationships/ctrlProp" Target="../ctrlProps/ctrlProp2219.xml"/><Relationship Id="rId1973" Type="http://schemas.openxmlformats.org/officeDocument/2006/relationships/ctrlProp" Target="../ctrlProps/ctrlProp2426.xml"/><Relationship Id="rId2817" Type="http://schemas.openxmlformats.org/officeDocument/2006/relationships/ctrlProp" Target="../ctrlProps/ctrlProp3270.xml"/><Relationship Id="rId58" Type="http://schemas.openxmlformats.org/officeDocument/2006/relationships/ctrlProp" Target="../ctrlProps/ctrlProp511.xml"/><Relationship Id="rId1419" Type="http://schemas.openxmlformats.org/officeDocument/2006/relationships/ctrlProp" Target="../ctrlProps/ctrlProp1872.xml"/><Relationship Id="rId1626" Type="http://schemas.openxmlformats.org/officeDocument/2006/relationships/ctrlProp" Target="../ctrlProps/ctrlProp2079.xml"/><Relationship Id="rId1833" Type="http://schemas.openxmlformats.org/officeDocument/2006/relationships/ctrlProp" Target="../ctrlProps/ctrlProp2286.xml"/><Relationship Id="rId1900" Type="http://schemas.openxmlformats.org/officeDocument/2006/relationships/ctrlProp" Target="../ctrlProps/ctrlProp2353.xml"/><Relationship Id="rId579" Type="http://schemas.openxmlformats.org/officeDocument/2006/relationships/ctrlProp" Target="../ctrlProps/ctrlProp1032.xml"/><Relationship Id="rId786" Type="http://schemas.openxmlformats.org/officeDocument/2006/relationships/ctrlProp" Target="../ctrlProps/ctrlProp1239.xml"/><Relationship Id="rId993" Type="http://schemas.openxmlformats.org/officeDocument/2006/relationships/ctrlProp" Target="../ctrlProps/ctrlProp1446.xml"/><Relationship Id="rId2467" Type="http://schemas.openxmlformats.org/officeDocument/2006/relationships/ctrlProp" Target="../ctrlProps/ctrlProp2920.xml"/><Relationship Id="rId2674" Type="http://schemas.openxmlformats.org/officeDocument/2006/relationships/ctrlProp" Target="../ctrlProps/ctrlProp3127.xml"/><Relationship Id="rId439" Type="http://schemas.openxmlformats.org/officeDocument/2006/relationships/ctrlProp" Target="../ctrlProps/ctrlProp892.xml"/><Relationship Id="rId646" Type="http://schemas.openxmlformats.org/officeDocument/2006/relationships/ctrlProp" Target="../ctrlProps/ctrlProp1099.xml"/><Relationship Id="rId1069" Type="http://schemas.openxmlformats.org/officeDocument/2006/relationships/ctrlProp" Target="../ctrlProps/ctrlProp1522.xml"/><Relationship Id="rId1276" Type="http://schemas.openxmlformats.org/officeDocument/2006/relationships/ctrlProp" Target="../ctrlProps/ctrlProp1729.xml"/><Relationship Id="rId1483" Type="http://schemas.openxmlformats.org/officeDocument/2006/relationships/ctrlProp" Target="../ctrlProps/ctrlProp1936.xml"/><Relationship Id="rId2327" Type="http://schemas.openxmlformats.org/officeDocument/2006/relationships/ctrlProp" Target="../ctrlProps/ctrlProp2780.xml"/><Relationship Id="rId506" Type="http://schemas.openxmlformats.org/officeDocument/2006/relationships/ctrlProp" Target="../ctrlProps/ctrlProp959.xml"/><Relationship Id="rId853" Type="http://schemas.openxmlformats.org/officeDocument/2006/relationships/ctrlProp" Target="../ctrlProps/ctrlProp1306.xml"/><Relationship Id="rId1136" Type="http://schemas.openxmlformats.org/officeDocument/2006/relationships/ctrlProp" Target="../ctrlProps/ctrlProp1589.xml"/><Relationship Id="rId1690" Type="http://schemas.openxmlformats.org/officeDocument/2006/relationships/ctrlProp" Target="../ctrlProps/ctrlProp2143.xml"/><Relationship Id="rId2534" Type="http://schemas.openxmlformats.org/officeDocument/2006/relationships/ctrlProp" Target="../ctrlProps/ctrlProp2987.xml"/><Relationship Id="rId2741" Type="http://schemas.openxmlformats.org/officeDocument/2006/relationships/ctrlProp" Target="../ctrlProps/ctrlProp3194.xml"/><Relationship Id="rId713" Type="http://schemas.openxmlformats.org/officeDocument/2006/relationships/ctrlProp" Target="../ctrlProps/ctrlProp1166.xml"/><Relationship Id="rId920" Type="http://schemas.openxmlformats.org/officeDocument/2006/relationships/ctrlProp" Target="../ctrlProps/ctrlProp1373.xml"/><Relationship Id="rId1343" Type="http://schemas.openxmlformats.org/officeDocument/2006/relationships/ctrlProp" Target="../ctrlProps/ctrlProp1796.xml"/><Relationship Id="rId1550" Type="http://schemas.openxmlformats.org/officeDocument/2006/relationships/ctrlProp" Target="../ctrlProps/ctrlProp2003.xml"/><Relationship Id="rId2601" Type="http://schemas.openxmlformats.org/officeDocument/2006/relationships/ctrlProp" Target="../ctrlProps/ctrlProp3054.xml"/><Relationship Id="rId1203" Type="http://schemas.openxmlformats.org/officeDocument/2006/relationships/ctrlProp" Target="../ctrlProps/ctrlProp1656.xml"/><Relationship Id="rId1410" Type="http://schemas.openxmlformats.org/officeDocument/2006/relationships/ctrlProp" Target="../ctrlProps/ctrlProp1863.xml"/><Relationship Id="rId296" Type="http://schemas.openxmlformats.org/officeDocument/2006/relationships/ctrlProp" Target="../ctrlProps/ctrlProp749.xml"/><Relationship Id="rId2184" Type="http://schemas.openxmlformats.org/officeDocument/2006/relationships/ctrlProp" Target="../ctrlProps/ctrlProp2637.xml"/><Relationship Id="rId2391" Type="http://schemas.openxmlformats.org/officeDocument/2006/relationships/ctrlProp" Target="../ctrlProps/ctrlProp2844.xml"/><Relationship Id="rId156" Type="http://schemas.openxmlformats.org/officeDocument/2006/relationships/ctrlProp" Target="../ctrlProps/ctrlProp609.xml"/><Relationship Id="rId363" Type="http://schemas.openxmlformats.org/officeDocument/2006/relationships/ctrlProp" Target="../ctrlProps/ctrlProp816.xml"/><Relationship Id="rId570" Type="http://schemas.openxmlformats.org/officeDocument/2006/relationships/ctrlProp" Target="../ctrlProps/ctrlProp1023.xml"/><Relationship Id="rId2044" Type="http://schemas.openxmlformats.org/officeDocument/2006/relationships/ctrlProp" Target="../ctrlProps/ctrlProp2497.xml"/><Relationship Id="rId2251" Type="http://schemas.openxmlformats.org/officeDocument/2006/relationships/ctrlProp" Target="../ctrlProps/ctrlProp2704.xml"/><Relationship Id="rId223" Type="http://schemas.openxmlformats.org/officeDocument/2006/relationships/ctrlProp" Target="../ctrlProps/ctrlProp676.xml"/><Relationship Id="rId430" Type="http://schemas.openxmlformats.org/officeDocument/2006/relationships/ctrlProp" Target="../ctrlProps/ctrlProp883.xml"/><Relationship Id="rId1060" Type="http://schemas.openxmlformats.org/officeDocument/2006/relationships/ctrlProp" Target="../ctrlProps/ctrlProp1513.xml"/><Relationship Id="rId2111" Type="http://schemas.openxmlformats.org/officeDocument/2006/relationships/ctrlProp" Target="../ctrlProps/ctrlProp2564.xml"/><Relationship Id="rId1877" Type="http://schemas.openxmlformats.org/officeDocument/2006/relationships/ctrlProp" Target="../ctrlProps/ctrlProp2330.xml"/><Relationship Id="rId1737" Type="http://schemas.openxmlformats.org/officeDocument/2006/relationships/ctrlProp" Target="../ctrlProps/ctrlProp2190.xml"/><Relationship Id="rId1944" Type="http://schemas.openxmlformats.org/officeDocument/2006/relationships/ctrlProp" Target="../ctrlProps/ctrlProp2397.xml"/><Relationship Id="rId29" Type="http://schemas.openxmlformats.org/officeDocument/2006/relationships/ctrlProp" Target="../ctrlProps/ctrlProp482.xml"/><Relationship Id="rId1804" Type="http://schemas.openxmlformats.org/officeDocument/2006/relationships/ctrlProp" Target="../ctrlProps/ctrlProp2257.xml"/><Relationship Id="rId897" Type="http://schemas.openxmlformats.org/officeDocument/2006/relationships/ctrlProp" Target="../ctrlProps/ctrlProp1350.xml"/><Relationship Id="rId2578" Type="http://schemas.openxmlformats.org/officeDocument/2006/relationships/ctrlProp" Target="../ctrlProps/ctrlProp3031.xml"/><Relationship Id="rId2785" Type="http://schemas.openxmlformats.org/officeDocument/2006/relationships/ctrlProp" Target="../ctrlProps/ctrlProp3238.xml"/><Relationship Id="rId757" Type="http://schemas.openxmlformats.org/officeDocument/2006/relationships/ctrlProp" Target="../ctrlProps/ctrlProp1210.xml"/><Relationship Id="rId964" Type="http://schemas.openxmlformats.org/officeDocument/2006/relationships/ctrlProp" Target="../ctrlProps/ctrlProp1417.xml"/><Relationship Id="rId1387" Type="http://schemas.openxmlformats.org/officeDocument/2006/relationships/ctrlProp" Target="../ctrlProps/ctrlProp1840.xml"/><Relationship Id="rId1594" Type="http://schemas.openxmlformats.org/officeDocument/2006/relationships/ctrlProp" Target="../ctrlProps/ctrlProp2047.xml"/><Relationship Id="rId2438" Type="http://schemas.openxmlformats.org/officeDocument/2006/relationships/ctrlProp" Target="../ctrlProps/ctrlProp2891.xml"/><Relationship Id="rId2645" Type="http://schemas.openxmlformats.org/officeDocument/2006/relationships/ctrlProp" Target="../ctrlProps/ctrlProp3098.xml"/><Relationship Id="rId2852" Type="http://schemas.openxmlformats.org/officeDocument/2006/relationships/ctrlProp" Target="../ctrlProps/ctrlProp3305.xml"/><Relationship Id="rId93" Type="http://schemas.openxmlformats.org/officeDocument/2006/relationships/ctrlProp" Target="../ctrlProps/ctrlProp546.xml"/><Relationship Id="rId617" Type="http://schemas.openxmlformats.org/officeDocument/2006/relationships/ctrlProp" Target="../ctrlProps/ctrlProp1070.xml"/><Relationship Id="rId824" Type="http://schemas.openxmlformats.org/officeDocument/2006/relationships/ctrlProp" Target="../ctrlProps/ctrlProp1277.xml"/><Relationship Id="rId1247" Type="http://schemas.openxmlformats.org/officeDocument/2006/relationships/ctrlProp" Target="../ctrlProps/ctrlProp1700.xml"/><Relationship Id="rId1454" Type="http://schemas.openxmlformats.org/officeDocument/2006/relationships/ctrlProp" Target="../ctrlProps/ctrlProp1907.xml"/><Relationship Id="rId1661" Type="http://schemas.openxmlformats.org/officeDocument/2006/relationships/ctrlProp" Target="../ctrlProps/ctrlProp2114.xml"/><Relationship Id="rId2505" Type="http://schemas.openxmlformats.org/officeDocument/2006/relationships/ctrlProp" Target="../ctrlProps/ctrlProp2958.xml"/><Relationship Id="rId2712" Type="http://schemas.openxmlformats.org/officeDocument/2006/relationships/ctrlProp" Target="../ctrlProps/ctrlProp3165.xml"/><Relationship Id="rId1107" Type="http://schemas.openxmlformats.org/officeDocument/2006/relationships/ctrlProp" Target="../ctrlProps/ctrlProp1560.xml"/><Relationship Id="rId1314" Type="http://schemas.openxmlformats.org/officeDocument/2006/relationships/ctrlProp" Target="../ctrlProps/ctrlProp1767.xml"/><Relationship Id="rId1521" Type="http://schemas.openxmlformats.org/officeDocument/2006/relationships/ctrlProp" Target="../ctrlProps/ctrlProp1974.xml"/><Relationship Id="rId20" Type="http://schemas.openxmlformats.org/officeDocument/2006/relationships/ctrlProp" Target="../ctrlProps/ctrlProp473.xml"/><Relationship Id="rId2088" Type="http://schemas.openxmlformats.org/officeDocument/2006/relationships/ctrlProp" Target="../ctrlProps/ctrlProp2541.xml"/><Relationship Id="rId2295" Type="http://schemas.openxmlformats.org/officeDocument/2006/relationships/ctrlProp" Target="../ctrlProps/ctrlProp2748.xml"/><Relationship Id="rId267" Type="http://schemas.openxmlformats.org/officeDocument/2006/relationships/ctrlProp" Target="../ctrlProps/ctrlProp720.xml"/><Relationship Id="rId474" Type="http://schemas.openxmlformats.org/officeDocument/2006/relationships/ctrlProp" Target="../ctrlProps/ctrlProp927.xml"/><Relationship Id="rId2155" Type="http://schemas.openxmlformats.org/officeDocument/2006/relationships/ctrlProp" Target="../ctrlProps/ctrlProp2608.xml"/><Relationship Id="rId127" Type="http://schemas.openxmlformats.org/officeDocument/2006/relationships/ctrlProp" Target="../ctrlProps/ctrlProp580.xml"/><Relationship Id="rId681" Type="http://schemas.openxmlformats.org/officeDocument/2006/relationships/ctrlProp" Target="../ctrlProps/ctrlProp1134.xml"/><Relationship Id="rId2362" Type="http://schemas.openxmlformats.org/officeDocument/2006/relationships/ctrlProp" Target="../ctrlProps/ctrlProp2815.xml"/><Relationship Id="rId334" Type="http://schemas.openxmlformats.org/officeDocument/2006/relationships/ctrlProp" Target="../ctrlProps/ctrlProp787.xml"/><Relationship Id="rId541" Type="http://schemas.openxmlformats.org/officeDocument/2006/relationships/ctrlProp" Target="../ctrlProps/ctrlProp994.xml"/><Relationship Id="rId1171" Type="http://schemas.openxmlformats.org/officeDocument/2006/relationships/ctrlProp" Target="../ctrlProps/ctrlProp1624.xml"/><Relationship Id="rId2015" Type="http://schemas.openxmlformats.org/officeDocument/2006/relationships/ctrlProp" Target="../ctrlProps/ctrlProp2468.xml"/><Relationship Id="rId2222" Type="http://schemas.openxmlformats.org/officeDocument/2006/relationships/ctrlProp" Target="../ctrlProps/ctrlProp2675.xml"/><Relationship Id="rId401" Type="http://schemas.openxmlformats.org/officeDocument/2006/relationships/ctrlProp" Target="../ctrlProps/ctrlProp854.xml"/><Relationship Id="rId1031" Type="http://schemas.openxmlformats.org/officeDocument/2006/relationships/ctrlProp" Target="../ctrlProps/ctrlProp1484.xml"/><Relationship Id="rId1988" Type="http://schemas.openxmlformats.org/officeDocument/2006/relationships/ctrlProp" Target="../ctrlProps/ctrlProp2441.xml"/><Relationship Id="rId1848" Type="http://schemas.openxmlformats.org/officeDocument/2006/relationships/ctrlProp" Target="../ctrlProps/ctrlProp2301.xml"/><Relationship Id="rId191" Type="http://schemas.openxmlformats.org/officeDocument/2006/relationships/ctrlProp" Target="../ctrlProps/ctrlProp644.xml"/><Relationship Id="rId1708" Type="http://schemas.openxmlformats.org/officeDocument/2006/relationships/ctrlProp" Target="../ctrlProps/ctrlProp2161.xml"/><Relationship Id="rId1915" Type="http://schemas.openxmlformats.org/officeDocument/2006/relationships/ctrlProp" Target="../ctrlProps/ctrlProp2368.xml"/><Relationship Id="rId2689" Type="http://schemas.openxmlformats.org/officeDocument/2006/relationships/ctrlProp" Target="../ctrlProps/ctrlProp3142.xml"/><Relationship Id="rId868" Type="http://schemas.openxmlformats.org/officeDocument/2006/relationships/ctrlProp" Target="../ctrlProps/ctrlProp1321.xml"/><Relationship Id="rId1498" Type="http://schemas.openxmlformats.org/officeDocument/2006/relationships/ctrlProp" Target="../ctrlProps/ctrlProp1951.xml"/><Relationship Id="rId2549" Type="http://schemas.openxmlformats.org/officeDocument/2006/relationships/ctrlProp" Target="../ctrlProps/ctrlProp3002.xml"/><Relationship Id="rId2756" Type="http://schemas.openxmlformats.org/officeDocument/2006/relationships/ctrlProp" Target="../ctrlProps/ctrlProp3209.xml"/><Relationship Id="rId728" Type="http://schemas.openxmlformats.org/officeDocument/2006/relationships/ctrlProp" Target="../ctrlProps/ctrlProp1181.xml"/><Relationship Id="rId935" Type="http://schemas.openxmlformats.org/officeDocument/2006/relationships/ctrlProp" Target="../ctrlProps/ctrlProp1388.xml"/><Relationship Id="rId1358" Type="http://schemas.openxmlformats.org/officeDocument/2006/relationships/ctrlProp" Target="../ctrlProps/ctrlProp1811.xml"/><Relationship Id="rId1565" Type="http://schemas.openxmlformats.org/officeDocument/2006/relationships/ctrlProp" Target="../ctrlProps/ctrlProp2018.xml"/><Relationship Id="rId1772" Type="http://schemas.openxmlformats.org/officeDocument/2006/relationships/ctrlProp" Target="../ctrlProps/ctrlProp2225.xml"/><Relationship Id="rId2409" Type="http://schemas.openxmlformats.org/officeDocument/2006/relationships/ctrlProp" Target="../ctrlProps/ctrlProp2862.xml"/><Relationship Id="rId2616" Type="http://schemas.openxmlformats.org/officeDocument/2006/relationships/ctrlProp" Target="../ctrlProps/ctrlProp3069.xml"/><Relationship Id="rId64" Type="http://schemas.openxmlformats.org/officeDocument/2006/relationships/ctrlProp" Target="../ctrlProps/ctrlProp517.xml"/><Relationship Id="rId1218" Type="http://schemas.openxmlformats.org/officeDocument/2006/relationships/ctrlProp" Target="../ctrlProps/ctrlProp1671.xml"/><Relationship Id="rId1425" Type="http://schemas.openxmlformats.org/officeDocument/2006/relationships/ctrlProp" Target="../ctrlProps/ctrlProp1878.xml"/><Relationship Id="rId2823" Type="http://schemas.openxmlformats.org/officeDocument/2006/relationships/ctrlProp" Target="../ctrlProps/ctrlProp3276.xml"/><Relationship Id="rId1632" Type="http://schemas.openxmlformats.org/officeDocument/2006/relationships/ctrlProp" Target="../ctrlProps/ctrlProp2085.xml"/><Relationship Id="rId2199" Type="http://schemas.openxmlformats.org/officeDocument/2006/relationships/ctrlProp" Target="../ctrlProps/ctrlProp2652.xml"/><Relationship Id="rId378" Type="http://schemas.openxmlformats.org/officeDocument/2006/relationships/ctrlProp" Target="../ctrlProps/ctrlProp831.xml"/><Relationship Id="rId585" Type="http://schemas.openxmlformats.org/officeDocument/2006/relationships/ctrlProp" Target="../ctrlProps/ctrlProp1038.xml"/><Relationship Id="rId792" Type="http://schemas.openxmlformats.org/officeDocument/2006/relationships/ctrlProp" Target="../ctrlProps/ctrlProp1245.xml"/><Relationship Id="rId2059" Type="http://schemas.openxmlformats.org/officeDocument/2006/relationships/ctrlProp" Target="../ctrlProps/ctrlProp2512.xml"/><Relationship Id="rId2266" Type="http://schemas.openxmlformats.org/officeDocument/2006/relationships/ctrlProp" Target="../ctrlProps/ctrlProp2719.xml"/><Relationship Id="rId2473" Type="http://schemas.openxmlformats.org/officeDocument/2006/relationships/ctrlProp" Target="../ctrlProps/ctrlProp2926.xml"/><Relationship Id="rId2680" Type="http://schemas.openxmlformats.org/officeDocument/2006/relationships/ctrlProp" Target="../ctrlProps/ctrlProp3133.xml"/><Relationship Id="rId238" Type="http://schemas.openxmlformats.org/officeDocument/2006/relationships/ctrlProp" Target="../ctrlProps/ctrlProp691.xml"/><Relationship Id="rId445" Type="http://schemas.openxmlformats.org/officeDocument/2006/relationships/ctrlProp" Target="../ctrlProps/ctrlProp898.xml"/><Relationship Id="rId652" Type="http://schemas.openxmlformats.org/officeDocument/2006/relationships/ctrlProp" Target="../ctrlProps/ctrlProp1105.xml"/><Relationship Id="rId1075" Type="http://schemas.openxmlformats.org/officeDocument/2006/relationships/ctrlProp" Target="../ctrlProps/ctrlProp1528.xml"/><Relationship Id="rId1282" Type="http://schemas.openxmlformats.org/officeDocument/2006/relationships/ctrlProp" Target="../ctrlProps/ctrlProp1735.xml"/><Relationship Id="rId2126" Type="http://schemas.openxmlformats.org/officeDocument/2006/relationships/ctrlProp" Target="../ctrlProps/ctrlProp2579.xml"/><Relationship Id="rId2333" Type="http://schemas.openxmlformats.org/officeDocument/2006/relationships/ctrlProp" Target="../ctrlProps/ctrlProp2786.xml"/><Relationship Id="rId2540" Type="http://schemas.openxmlformats.org/officeDocument/2006/relationships/ctrlProp" Target="../ctrlProps/ctrlProp2993.xml"/><Relationship Id="rId305" Type="http://schemas.openxmlformats.org/officeDocument/2006/relationships/ctrlProp" Target="../ctrlProps/ctrlProp758.xml"/><Relationship Id="rId512" Type="http://schemas.openxmlformats.org/officeDocument/2006/relationships/ctrlProp" Target="../ctrlProps/ctrlProp965.xml"/><Relationship Id="rId1142" Type="http://schemas.openxmlformats.org/officeDocument/2006/relationships/ctrlProp" Target="../ctrlProps/ctrlProp1595.xml"/><Relationship Id="rId2400" Type="http://schemas.openxmlformats.org/officeDocument/2006/relationships/ctrlProp" Target="../ctrlProps/ctrlProp2853.xml"/><Relationship Id="rId1002" Type="http://schemas.openxmlformats.org/officeDocument/2006/relationships/ctrlProp" Target="../ctrlProps/ctrlProp1455.xml"/><Relationship Id="rId1959" Type="http://schemas.openxmlformats.org/officeDocument/2006/relationships/ctrlProp" Target="../ctrlProps/ctrlProp2412.xml"/><Relationship Id="rId1819" Type="http://schemas.openxmlformats.org/officeDocument/2006/relationships/ctrlProp" Target="../ctrlProps/ctrlProp2272.xml"/><Relationship Id="rId2190" Type="http://schemas.openxmlformats.org/officeDocument/2006/relationships/ctrlProp" Target="../ctrlProps/ctrlProp2643.xml"/><Relationship Id="rId162" Type="http://schemas.openxmlformats.org/officeDocument/2006/relationships/ctrlProp" Target="../ctrlProps/ctrlProp615.xml"/><Relationship Id="rId2050" Type="http://schemas.openxmlformats.org/officeDocument/2006/relationships/ctrlProp" Target="../ctrlProps/ctrlProp2503.xml"/><Relationship Id="rId979" Type="http://schemas.openxmlformats.org/officeDocument/2006/relationships/ctrlProp" Target="../ctrlProps/ctrlProp1432.xml"/><Relationship Id="rId839" Type="http://schemas.openxmlformats.org/officeDocument/2006/relationships/ctrlProp" Target="../ctrlProps/ctrlProp1292.xml"/><Relationship Id="rId1469" Type="http://schemas.openxmlformats.org/officeDocument/2006/relationships/ctrlProp" Target="../ctrlProps/ctrlProp1922.xml"/><Relationship Id="rId2867" Type="http://schemas.openxmlformats.org/officeDocument/2006/relationships/ctrlProp" Target="../ctrlProps/ctrlProp3320.xml"/><Relationship Id="rId1676" Type="http://schemas.openxmlformats.org/officeDocument/2006/relationships/ctrlProp" Target="../ctrlProps/ctrlProp2129.xml"/><Relationship Id="rId1883" Type="http://schemas.openxmlformats.org/officeDocument/2006/relationships/ctrlProp" Target="../ctrlProps/ctrlProp2336.xml"/><Relationship Id="rId2727" Type="http://schemas.openxmlformats.org/officeDocument/2006/relationships/ctrlProp" Target="../ctrlProps/ctrlProp3180.xml"/><Relationship Id="rId906" Type="http://schemas.openxmlformats.org/officeDocument/2006/relationships/ctrlProp" Target="../ctrlProps/ctrlProp1359.xml"/><Relationship Id="rId1329" Type="http://schemas.openxmlformats.org/officeDocument/2006/relationships/ctrlProp" Target="../ctrlProps/ctrlProp1782.xml"/><Relationship Id="rId1536" Type="http://schemas.openxmlformats.org/officeDocument/2006/relationships/ctrlProp" Target="../ctrlProps/ctrlProp1989.xml"/><Relationship Id="rId1743" Type="http://schemas.openxmlformats.org/officeDocument/2006/relationships/ctrlProp" Target="../ctrlProps/ctrlProp2196.xml"/><Relationship Id="rId1950" Type="http://schemas.openxmlformats.org/officeDocument/2006/relationships/ctrlProp" Target="../ctrlProps/ctrlProp2403.xml"/><Relationship Id="rId35" Type="http://schemas.openxmlformats.org/officeDocument/2006/relationships/ctrlProp" Target="../ctrlProps/ctrlProp488.xml"/><Relationship Id="rId1603" Type="http://schemas.openxmlformats.org/officeDocument/2006/relationships/ctrlProp" Target="../ctrlProps/ctrlProp2056.xml"/><Relationship Id="rId1810" Type="http://schemas.openxmlformats.org/officeDocument/2006/relationships/ctrlProp" Target="../ctrlProps/ctrlProp2263.xml"/><Relationship Id="rId489" Type="http://schemas.openxmlformats.org/officeDocument/2006/relationships/ctrlProp" Target="../ctrlProps/ctrlProp942.xml"/><Relationship Id="rId696" Type="http://schemas.openxmlformats.org/officeDocument/2006/relationships/ctrlProp" Target="../ctrlProps/ctrlProp1149.xml"/><Relationship Id="rId2377" Type="http://schemas.openxmlformats.org/officeDocument/2006/relationships/ctrlProp" Target="../ctrlProps/ctrlProp2830.xml"/><Relationship Id="rId2584" Type="http://schemas.openxmlformats.org/officeDocument/2006/relationships/ctrlProp" Target="../ctrlProps/ctrlProp3037.xml"/><Relationship Id="rId2791" Type="http://schemas.openxmlformats.org/officeDocument/2006/relationships/ctrlProp" Target="../ctrlProps/ctrlProp3244.xml"/><Relationship Id="rId349" Type="http://schemas.openxmlformats.org/officeDocument/2006/relationships/ctrlProp" Target="../ctrlProps/ctrlProp802.xml"/><Relationship Id="rId556" Type="http://schemas.openxmlformats.org/officeDocument/2006/relationships/ctrlProp" Target="../ctrlProps/ctrlProp1009.xml"/><Relationship Id="rId763" Type="http://schemas.openxmlformats.org/officeDocument/2006/relationships/ctrlProp" Target="../ctrlProps/ctrlProp1216.xml"/><Relationship Id="rId1186" Type="http://schemas.openxmlformats.org/officeDocument/2006/relationships/ctrlProp" Target="../ctrlProps/ctrlProp1639.xml"/><Relationship Id="rId1393" Type="http://schemas.openxmlformats.org/officeDocument/2006/relationships/ctrlProp" Target="../ctrlProps/ctrlProp1846.xml"/><Relationship Id="rId2237" Type="http://schemas.openxmlformats.org/officeDocument/2006/relationships/ctrlProp" Target="../ctrlProps/ctrlProp2690.xml"/><Relationship Id="rId2444" Type="http://schemas.openxmlformats.org/officeDocument/2006/relationships/ctrlProp" Target="../ctrlProps/ctrlProp2897.xml"/><Relationship Id="rId209" Type="http://schemas.openxmlformats.org/officeDocument/2006/relationships/ctrlProp" Target="../ctrlProps/ctrlProp662.xml"/><Relationship Id="rId416" Type="http://schemas.openxmlformats.org/officeDocument/2006/relationships/ctrlProp" Target="../ctrlProps/ctrlProp869.xml"/><Relationship Id="rId970" Type="http://schemas.openxmlformats.org/officeDocument/2006/relationships/ctrlProp" Target="../ctrlProps/ctrlProp1423.xml"/><Relationship Id="rId1046" Type="http://schemas.openxmlformats.org/officeDocument/2006/relationships/ctrlProp" Target="../ctrlProps/ctrlProp1499.xml"/><Relationship Id="rId1253" Type="http://schemas.openxmlformats.org/officeDocument/2006/relationships/ctrlProp" Target="../ctrlProps/ctrlProp1706.xml"/><Relationship Id="rId2651" Type="http://schemas.openxmlformats.org/officeDocument/2006/relationships/ctrlProp" Target="../ctrlProps/ctrlProp3104.xml"/><Relationship Id="rId623" Type="http://schemas.openxmlformats.org/officeDocument/2006/relationships/ctrlProp" Target="../ctrlProps/ctrlProp1076.xml"/><Relationship Id="rId830" Type="http://schemas.openxmlformats.org/officeDocument/2006/relationships/ctrlProp" Target="../ctrlProps/ctrlProp1283.xml"/><Relationship Id="rId1460" Type="http://schemas.openxmlformats.org/officeDocument/2006/relationships/ctrlProp" Target="../ctrlProps/ctrlProp1913.xml"/><Relationship Id="rId2304" Type="http://schemas.openxmlformats.org/officeDocument/2006/relationships/ctrlProp" Target="../ctrlProps/ctrlProp2757.xml"/><Relationship Id="rId2511" Type="http://schemas.openxmlformats.org/officeDocument/2006/relationships/ctrlProp" Target="../ctrlProps/ctrlProp2964.xml"/><Relationship Id="rId1113" Type="http://schemas.openxmlformats.org/officeDocument/2006/relationships/ctrlProp" Target="../ctrlProps/ctrlProp1566.xml"/><Relationship Id="rId1320" Type="http://schemas.openxmlformats.org/officeDocument/2006/relationships/ctrlProp" Target="../ctrlProps/ctrlProp1773.xml"/><Relationship Id="rId2094" Type="http://schemas.openxmlformats.org/officeDocument/2006/relationships/ctrlProp" Target="../ctrlProps/ctrlProp2547.xml"/><Relationship Id="rId273" Type="http://schemas.openxmlformats.org/officeDocument/2006/relationships/ctrlProp" Target="../ctrlProps/ctrlProp726.xml"/><Relationship Id="rId480" Type="http://schemas.openxmlformats.org/officeDocument/2006/relationships/ctrlProp" Target="../ctrlProps/ctrlProp933.xml"/><Relationship Id="rId2161" Type="http://schemas.openxmlformats.org/officeDocument/2006/relationships/ctrlProp" Target="../ctrlProps/ctrlProp2614.xml"/><Relationship Id="rId133" Type="http://schemas.openxmlformats.org/officeDocument/2006/relationships/ctrlProp" Target="../ctrlProps/ctrlProp586.xml"/><Relationship Id="rId340" Type="http://schemas.openxmlformats.org/officeDocument/2006/relationships/ctrlProp" Target="../ctrlProps/ctrlProp793.xml"/><Relationship Id="rId2021" Type="http://schemas.openxmlformats.org/officeDocument/2006/relationships/ctrlProp" Target="../ctrlProps/ctrlProp2474.xml"/><Relationship Id="rId200" Type="http://schemas.openxmlformats.org/officeDocument/2006/relationships/ctrlProp" Target="../ctrlProps/ctrlProp653.xml"/><Relationship Id="rId1787" Type="http://schemas.openxmlformats.org/officeDocument/2006/relationships/ctrlProp" Target="../ctrlProps/ctrlProp2240.xml"/><Relationship Id="rId1994" Type="http://schemas.openxmlformats.org/officeDocument/2006/relationships/ctrlProp" Target="../ctrlProps/ctrlProp2447.xml"/><Relationship Id="rId2838" Type="http://schemas.openxmlformats.org/officeDocument/2006/relationships/ctrlProp" Target="../ctrlProps/ctrlProp3291.xml"/><Relationship Id="rId79" Type="http://schemas.openxmlformats.org/officeDocument/2006/relationships/ctrlProp" Target="../ctrlProps/ctrlProp532.xml"/><Relationship Id="rId1647" Type="http://schemas.openxmlformats.org/officeDocument/2006/relationships/ctrlProp" Target="../ctrlProps/ctrlProp2100.xml"/><Relationship Id="rId1854" Type="http://schemas.openxmlformats.org/officeDocument/2006/relationships/ctrlProp" Target="../ctrlProps/ctrlProp2307.xml"/><Relationship Id="rId1507" Type="http://schemas.openxmlformats.org/officeDocument/2006/relationships/ctrlProp" Target="../ctrlProps/ctrlProp1960.xml"/><Relationship Id="rId1714" Type="http://schemas.openxmlformats.org/officeDocument/2006/relationships/ctrlProp" Target="../ctrlProps/ctrlProp2167.xml"/><Relationship Id="rId1921" Type="http://schemas.openxmlformats.org/officeDocument/2006/relationships/ctrlProp" Target="../ctrlProps/ctrlProp2374.xml"/><Relationship Id="rId2488" Type="http://schemas.openxmlformats.org/officeDocument/2006/relationships/ctrlProp" Target="../ctrlProps/ctrlProp2941.xml"/><Relationship Id="rId1297" Type="http://schemas.openxmlformats.org/officeDocument/2006/relationships/ctrlProp" Target="../ctrlProps/ctrlProp1750.xml"/><Relationship Id="rId2695" Type="http://schemas.openxmlformats.org/officeDocument/2006/relationships/ctrlProp" Target="../ctrlProps/ctrlProp3148.xml"/><Relationship Id="rId667" Type="http://schemas.openxmlformats.org/officeDocument/2006/relationships/ctrlProp" Target="../ctrlProps/ctrlProp1120.xml"/><Relationship Id="rId874" Type="http://schemas.openxmlformats.org/officeDocument/2006/relationships/ctrlProp" Target="../ctrlProps/ctrlProp1327.xml"/><Relationship Id="rId2348" Type="http://schemas.openxmlformats.org/officeDocument/2006/relationships/ctrlProp" Target="../ctrlProps/ctrlProp2801.xml"/><Relationship Id="rId2555" Type="http://schemas.openxmlformats.org/officeDocument/2006/relationships/ctrlProp" Target="../ctrlProps/ctrlProp3008.xml"/><Relationship Id="rId2762" Type="http://schemas.openxmlformats.org/officeDocument/2006/relationships/ctrlProp" Target="../ctrlProps/ctrlProp3215.xml"/><Relationship Id="rId527" Type="http://schemas.openxmlformats.org/officeDocument/2006/relationships/ctrlProp" Target="../ctrlProps/ctrlProp980.xml"/><Relationship Id="rId734" Type="http://schemas.openxmlformats.org/officeDocument/2006/relationships/ctrlProp" Target="../ctrlProps/ctrlProp1187.xml"/><Relationship Id="rId941" Type="http://schemas.openxmlformats.org/officeDocument/2006/relationships/ctrlProp" Target="../ctrlProps/ctrlProp1394.xml"/><Relationship Id="rId1157" Type="http://schemas.openxmlformats.org/officeDocument/2006/relationships/ctrlProp" Target="../ctrlProps/ctrlProp1610.xml"/><Relationship Id="rId1364" Type="http://schemas.openxmlformats.org/officeDocument/2006/relationships/ctrlProp" Target="../ctrlProps/ctrlProp1817.xml"/><Relationship Id="rId1571" Type="http://schemas.openxmlformats.org/officeDocument/2006/relationships/ctrlProp" Target="../ctrlProps/ctrlProp2024.xml"/><Relationship Id="rId2208" Type="http://schemas.openxmlformats.org/officeDocument/2006/relationships/ctrlProp" Target="../ctrlProps/ctrlProp2661.xml"/><Relationship Id="rId2415" Type="http://schemas.openxmlformats.org/officeDocument/2006/relationships/ctrlProp" Target="../ctrlProps/ctrlProp2868.xml"/><Relationship Id="rId2622" Type="http://schemas.openxmlformats.org/officeDocument/2006/relationships/ctrlProp" Target="../ctrlProps/ctrlProp3075.xml"/><Relationship Id="rId70" Type="http://schemas.openxmlformats.org/officeDocument/2006/relationships/ctrlProp" Target="../ctrlProps/ctrlProp523.xml"/><Relationship Id="rId801" Type="http://schemas.openxmlformats.org/officeDocument/2006/relationships/ctrlProp" Target="../ctrlProps/ctrlProp1254.xml"/><Relationship Id="rId1017" Type="http://schemas.openxmlformats.org/officeDocument/2006/relationships/ctrlProp" Target="../ctrlProps/ctrlProp1470.xml"/><Relationship Id="rId1224" Type="http://schemas.openxmlformats.org/officeDocument/2006/relationships/ctrlProp" Target="../ctrlProps/ctrlProp1677.xml"/><Relationship Id="rId1431" Type="http://schemas.openxmlformats.org/officeDocument/2006/relationships/ctrlProp" Target="../ctrlProps/ctrlProp1884.xml"/><Relationship Id="rId177" Type="http://schemas.openxmlformats.org/officeDocument/2006/relationships/ctrlProp" Target="../ctrlProps/ctrlProp630.xml"/><Relationship Id="rId384" Type="http://schemas.openxmlformats.org/officeDocument/2006/relationships/ctrlProp" Target="../ctrlProps/ctrlProp837.xml"/><Relationship Id="rId591" Type="http://schemas.openxmlformats.org/officeDocument/2006/relationships/ctrlProp" Target="../ctrlProps/ctrlProp1044.xml"/><Relationship Id="rId2065" Type="http://schemas.openxmlformats.org/officeDocument/2006/relationships/ctrlProp" Target="../ctrlProps/ctrlProp2518.xml"/><Relationship Id="rId2272" Type="http://schemas.openxmlformats.org/officeDocument/2006/relationships/ctrlProp" Target="../ctrlProps/ctrlProp2725.xml"/><Relationship Id="rId244" Type="http://schemas.openxmlformats.org/officeDocument/2006/relationships/ctrlProp" Target="../ctrlProps/ctrlProp697.xml"/><Relationship Id="rId1081" Type="http://schemas.openxmlformats.org/officeDocument/2006/relationships/ctrlProp" Target="../ctrlProps/ctrlProp1534.xml"/><Relationship Id="rId451" Type="http://schemas.openxmlformats.org/officeDocument/2006/relationships/ctrlProp" Target="../ctrlProps/ctrlProp904.xml"/><Relationship Id="rId2132" Type="http://schemas.openxmlformats.org/officeDocument/2006/relationships/ctrlProp" Target="../ctrlProps/ctrlProp2585.xml"/><Relationship Id="rId104" Type="http://schemas.openxmlformats.org/officeDocument/2006/relationships/ctrlProp" Target="../ctrlProps/ctrlProp557.xml"/><Relationship Id="rId311" Type="http://schemas.openxmlformats.org/officeDocument/2006/relationships/ctrlProp" Target="../ctrlProps/ctrlProp764.xml"/><Relationship Id="rId1898" Type="http://schemas.openxmlformats.org/officeDocument/2006/relationships/ctrlProp" Target="../ctrlProps/ctrlProp2351.xml"/><Relationship Id="rId1758" Type="http://schemas.openxmlformats.org/officeDocument/2006/relationships/ctrlProp" Target="../ctrlProps/ctrlProp2211.xml"/><Relationship Id="rId2809" Type="http://schemas.openxmlformats.org/officeDocument/2006/relationships/ctrlProp" Target="../ctrlProps/ctrlProp3262.xml"/><Relationship Id="rId1965" Type="http://schemas.openxmlformats.org/officeDocument/2006/relationships/ctrlProp" Target="../ctrlProps/ctrlProp2418.xml"/><Relationship Id="rId1618" Type="http://schemas.openxmlformats.org/officeDocument/2006/relationships/ctrlProp" Target="../ctrlProps/ctrlProp2071.xml"/><Relationship Id="rId1825" Type="http://schemas.openxmlformats.org/officeDocument/2006/relationships/ctrlProp" Target="../ctrlProps/ctrlProp2278.xml"/><Relationship Id="rId2599" Type="http://schemas.openxmlformats.org/officeDocument/2006/relationships/ctrlProp" Target="../ctrlProps/ctrlProp3052.xml"/><Relationship Id="rId778" Type="http://schemas.openxmlformats.org/officeDocument/2006/relationships/ctrlProp" Target="../ctrlProps/ctrlProp1231.xml"/><Relationship Id="rId985" Type="http://schemas.openxmlformats.org/officeDocument/2006/relationships/ctrlProp" Target="../ctrlProps/ctrlProp1438.xml"/><Relationship Id="rId2459" Type="http://schemas.openxmlformats.org/officeDocument/2006/relationships/ctrlProp" Target="../ctrlProps/ctrlProp2912.xml"/><Relationship Id="rId2666" Type="http://schemas.openxmlformats.org/officeDocument/2006/relationships/ctrlProp" Target="../ctrlProps/ctrlProp3119.xml"/><Relationship Id="rId2873" Type="http://schemas.openxmlformats.org/officeDocument/2006/relationships/comments" Target="../comments1.xml"/><Relationship Id="rId638" Type="http://schemas.openxmlformats.org/officeDocument/2006/relationships/ctrlProp" Target="../ctrlProps/ctrlProp1091.xml"/><Relationship Id="rId845" Type="http://schemas.openxmlformats.org/officeDocument/2006/relationships/ctrlProp" Target="../ctrlProps/ctrlProp1298.xml"/><Relationship Id="rId1268" Type="http://schemas.openxmlformats.org/officeDocument/2006/relationships/ctrlProp" Target="../ctrlProps/ctrlProp1721.xml"/><Relationship Id="rId1475" Type="http://schemas.openxmlformats.org/officeDocument/2006/relationships/ctrlProp" Target="../ctrlProps/ctrlProp1928.xml"/><Relationship Id="rId1682" Type="http://schemas.openxmlformats.org/officeDocument/2006/relationships/ctrlProp" Target="../ctrlProps/ctrlProp2135.xml"/><Relationship Id="rId2319" Type="http://schemas.openxmlformats.org/officeDocument/2006/relationships/ctrlProp" Target="../ctrlProps/ctrlProp2772.xml"/><Relationship Id="rId2526" Type="http://schemas.openxmlformats.org/officeDocument/2006/relationships/ctrlProp" Target="../ctrlProps/ctrlProp2979.xml"/><Relationship Id="rId2733" Type="http://schemas.openxmlformats.org/officeDocument/2006/relationships/ctrlProp" Target="../ctrlProps/ctrlProp3186.xml"/><Relationship Id="rId705" Type="http://schemas.openxmlformats.org/officeDocument/2006/relationships/ctrlProp" Target="../ctrlProps/ctrlProp1158.xml"/><Relationship Id="rId1128" Type="http://schemas.openxmlformats.org/officeDocument/2006/relationships/ctrlProp" Target="../ctrlProps/ctrlProp1581.xml"/><Relationship Id="rId1335" Type="http://schemas.openxmlformats.org/officeDocument/2006/relationships/ctrlProp" Target="../ctrlProps/ctrlProp1788.xml"/><Relationship Id="rId1542" Type="http://schemas.openxmlformats.org/officeDocument/2006/relationships/ctrlProp" Target="../ctrlProps/ctrlProp1995.xml"/><Relationship Id="rId912" Type="http://schemas.openxmlformats.org/officeDocument/2006/relationships/ctrlProp" Target="../ctrlProps/ctrlProp1365.xml"/><Relationship Id="rId2800" Type="http://schemas.openxmlformats.org/officeDocument/2006/relationships/ctrlProp" Target="../ctrlProps/ctrlProp3253.xml"/><Relationship Id="rId41" Type="http://schemas.openxmlformats.org/officeDocument/2006/relationships/ctrlProp" Target="../ctrlProps/ctrlProp494.xml"/><Relationship Id="rId1402" Type="http://schemas.openxmlformats.org/officeDocument/2006/relationships/ctrlProp" Target="../ctrlProps/ctrlProp1855.xml"/><Relationship Id="rId288" Type="http://schemas.openxmlformats.org/officeDocument/2006/relationships/ctrlProp" Target="../ctrlProps/ctrlProp741.xml"/><Relationship Id="rId495" Type="http://schemas.openxmlformats.org/officeDocument/2006/relationships/ctrlProp" Target="../ctrlProps/ctrlProp948.xml"/><Relationship Id="rId2176" Type="http://schemas.openxmlformats.org/officeDocument/2006/relationships/ctrlProp" Target="../ctrlProps/ctrlProp2629.xml"/><Relationship Id="rId2383" Type="http://schemas.openxmlformats.org/officeDocument/2006/relationships/ctrlProp" Target="../ctrlProps/ctrlProp2836.xml"/><Relationship Id="rId2590" Type="http://schemas.openxmlformats.org/officeDocument/2006/relationships/ctrlProp" Target="../ctrlProps/ctrlProp3043.xml"/><Relationship Id="rId148" Type="http://schemas.openxmlformats.org/officeDocument/2006/relationships/ctrlProp" Target="../ctrlProps/ctrlProp601.xml"/><Relationship Id="rId355" Type="http://schemas.openxmlformats.org/officeDocument/2006/relationships/ctrlProp" Target="../ctrlProps/ctrlProp808.xml"/><Relationship Id="rId562" Type="http://schemas.openxmlformats.org/officeDocument/2006/relationships/ctrlProp" Target="../ctrlProps/ctrlProp1015.xml"/><Relationship Id="rId1192" Type="http://schemas.openxmlformats.org/officeDocument/2006/relationships/ctrlProp" Target="../ctrlProps/ctrlProp1645.xml"/><Relationship Id="rId2036" Type="http://schemas.openxmlformats.org/officeDocument/2006/relationships/ctrlProp" Target="../ctrlProps/ctrlProp2489.xml"/><Relationship Id="rId2243" Type="http://schemas.openxmlformats.org/officeDocument/2006/relationships/ctrlProp" Target="../ctrlProps/ctrlProp2696.xml"/><Relationship Id="rId2450" Type="http://schemas.openxmlformats.org/officeDocument/2006/relationships/ctrlProp" Target="../ctrlProps/ctrlProp2903.xml"/><Relationship Id="rId215" Type="http://schemas.openxmlformats.org/officeDocument/2006/relationships/ctrlProp" Target="../ctrlProps/ctrlProp668.xml"/><Relationship Id="rId422" Type="http://schemas.openxmlformats.org/officeDocument/2006/relationships/ctrlProp" Target="../ctrlProps/ctrlProp875.xml"/><Relationship Id="rId1052" Type="http://schemas.openxmlformats.org/officeDocument/2006/relationships/ctrlProp" Target="../ctrlProps/ctrlProp1505.xml"/><Relationship Id="rId2103" Type="http://schemas.openxmlformats.org/officeDocument/2006/relationships/ctrlProp" Target="../ctrlProps/ctrlProp2556.xml"/><Relationship Id="rId2310" Type="http://schemas.openxmlformats.org/officeDocument/2006/relationships/ctrlProp" Target="../ctrlProps/ctrlProp2763.xml"/><Relationship Id="rId1869" Type="http://schemas.openxmlformats.org/officeDocument/2006/relationships/ctrlProp" Target="../ctrlProps/ctrlProp2322.xml"/><Relationship Id="rId1729" Type="http://schemas.openxmlformats.org/officeDocument/2006/relationships/ctrlProp" Target="../ctrlProps/ctrlProp2182.xml"/><Relationship Id="rId1936" Type="http://schemas.openxmlformats.org/officeDocument/2006/relationships/ctrlProp" Target="../ctrlProps/ctrlProp2389.xml"/><Relationship Id="rId5" Type="http://schemas.openxmlformats.org/officeDocument/2006/relationships/ctrlProp" Target="../ctrlProps/ctrlProp458.xml"/><Relationship Id="rId889" Type="http://schemas.openxmlformats.org/officeDocument/2006/relationships/ctrlProp" Target="../ctrlProps/ctrlProp1342.xml"/><Relationship Id="rId2777" Type="http://schemas.openxmlformats.org/officeDocument/2006/relationships/ctrlProp" Target="../ctrlProps/ctrlProp3230.xml"/><Relationship Id="rId749" Type="http://schemas.openxmlformats.org/officeDocument/2006/relationships/ctrlProp" Target="../ctrlProps/ctrlProp1202.xml"/><Relationship Id="rId1379" Type="http://schemas.openxmlformats.org/officeDocument/2006/relationships/ctrlProp" Target="../ctrlProps/ctrlProp1832.xml"/><Relationship Id="rId1586" Type="http://schemas.openxmlformats.org/officeDocument/2006/relationships/ctrlProp" Target="../ctrlProps/ctrlProp2039.xml"/><Relationship Id="rId609" Type="http://schemas.openxmlformats.org/officeDocument/2006/relationships/ctrlProp" Target="../ctrlProps/ctrlProp1062.xml"/><Relationship Id="rId956" Type="http://schemas.openxmlformats.org/officeDocument/2006/relationships/ctrlProp" Target="../ctrlProps/ctrlProp1409.xml"/><Relationship Id="rId1239" Type="http://schemas.openxmlformats.org/officeDocument/2006/relationships/ctrlProp" Target="../ctrlProps/ctrlProp1692.xml"/><Relationship Id="rId1793" Type="http://schemas.openxmlformats.org/officeDocument/2006/relationships/ctrlProp" Target="../ctrlProps/ctrlProp2246.xml"/><Relationship Id="rId2637" Type="http://schemas.openxmlformats.org/officeDocument/2006/relationships/ctrlProp" Target="../ctrlProps/ctrlProp3090.xml"/><Relationship Id="rId2844" Type="http://schemas.openxmlformats.org/officeDocument/2006/relationships/ctrlProp" Target="../ctrlProps/ctrlProp3297.xml"/><Relationship Id="rId85" Type="http://schemas.openxmlformats.org/officeDocument/2006/relationships/ctrlProp" Target="../ctrlProps/ctrlProp538.xml"/><Relationship Id="rId816" Type="http://schemas.openxmlformats.org/officeDocument/2006/relationships/ctrlProp" Target="../ctrlProps/ctrlProp1269.xml"/><Relationship Id="rId1446" Type="http://schemas.openxmlformats.org/officeDocument/2006/relationships/ctrlProp" Target="../ctrlProps/ctrlProp1899.xml"/><Relationship Id="rId1653" Type="http://schemas.openxmlformats.org/officeDocument/2006/relationships/ctrlProp" Target="../ctrlProps/ctrlProp2106.xml"/><Relationship Id="rId1860" Type="http://schemas.openxmlformats.org/officeDocument/2006/relationships/ctrlProp" Target="../ctrlProps/ctrlProp2313.xml"/><Relationship Id="rId2704" Type="http://schemas.openxmlformats.org/officeDocument/2006/relationships/ctrlProp" Target="../ctrlProps/ctrlProp3157.xml"/><Relationship Id="rId1306" Type="http://schemas.openxmlformats.org/officeDocument/2006/relationships/ctrlProp" Target="../ctrlProps/ctrlProp1759.xml"/><Relationship Id="rId1513" Type="http://schemas.openxmlformats.org/officeDocument/2006/relationships/ctrlProp" Target="../ctrlProps/ctrlProp1966.xml"/><Relationship Id="rId1720" Type="http://schemas.openxmlformats.org/officeDocument/2006/relationships/ctrlProp" Target="../ctrlProps/ctrlProp2173.xml"/><Relationship Id="rId12" Type="http://schemas.openxmlformats.org/officeDocument/2006/relationships/ctrlProp" Target="../ctrlProps/ctrlProp465.xml"/><Relationship Id="rId399" Type="http://schemas.openxmlformats.org/officeDocument/2006/relationships/ctrlProp" Target="../ctrlProps/ctrlProp852.xml"/><Relationship Id="rId2287" Type="http://schemas.openxmlformats.org/officeDocument/2006/relationships/ctrlProp" Target="../ctrlProps/ctrlProp2740.xml"/><Relationship Id="rId2494" Type="http://schemas.openxmlformats.org/officeDocument/2006/relationships/ctrlProp" Target="../ctrlProps/ctrlProp2947.xml"/><Relationship Id="rId259" Type="http://schemas.openxmlformats.org/officeDocument/2006/relationships/ctrlProp" Target="../ctrlProps/ctrlProp712.xml"/><Relationship Id="rId466" Type="http://schemas.openxmlformats.org/officeDocument/2006/relationships/ctrlProp" Target="../ctrlProps/ctrlProp919.xml"/><Relationship Id="rId673" Type="http://schemas.openxmlformats.org/officeDocument/2006/relationships/ctrlProp" Target="../ctrlProps/ctrlProp1126.xml"/><Relationship Id="rId880" Type="http://schemas.openxmlformats.org/officeDocument/2006/relationships/ctrlProp" Target="../ctrlProps/ctrlProp1333.xml"/><Relationship Id="rId1096" Type="http://schemas.openxmlformats.org/officeDocument/2006/relationships/ctrlProp" Target="../ctrlProps/ctrlProp1549.xml"/><Relationship Id="rId2147" Type="http://schemas.openxmlformats.org/officeDocument/2006/relationships/ctrlProp" Target="../ctrlProps/ctrlProp2600.xml"/><Relationship Id="rId2354" Type="http://schemas.openxmlformats.org/officeDocument/2006/relationships/ctrlProp" Target="../ctrlProps/ctrlProp2807.xml"/><Relationship Id="rId2561" Type="http://schemas.openxmlformats.org/officeDocument/2006/relationships/ctrlProp" Target="../ctrlProps/ctrlProp3014.xml"/><Relationship Id="rId119" Type="http://schemas.openxmlformats.org/officeDocument/2006/relationships/ctrlProp" Target="../ctrlProps/ctrlProp572.xml"/><Relationship Id="rId326" Type="http://schemas.openxmlformats.org/officeDocument/2006/relationships/ctrlProp" Target="../ctrlProps/ctrlProp779.xml"/><Relationship Id="rId533" Type="http://schemas.openxmlformats.org/officeDocument/2006/relationships/ctrlProp" Target="../ctrlProps/ctrlProp986.xml"/><Relationship Id="rId1163" Type="http://schemas.openxmlformats.org/officeDocument/2006/relationships/ctrlProp" Target="../ctrlProps/ctrlProp1616.xml"/><Relationship Id="rId1370" Type="http://schemas.openxmlformats.org/officeDocument/2006/relationships/ctrlProp" Target="../ctrlProps/ctrlProp1823.xml"/><Relationship Id="rId2007" Type="http://schemas.openxmlformats.org/officeDocument/2006/relationships/ctrlProp" Target="../ctrlProps/ctrlProp2460.xml"/><Relationship Id="rId2214" Type="http://schemas.openxmlformats.org/officeDocument/2006/relationships/ctrlProp" Target="../ctrlProps/ctrlProp2667.xml"/><Relationship Id="rId740" Type="http://schemas.openxmlformats.org/officeDocument/2006/relationships/ctrlProp" Target="../ctrlProps/ctrlProp1193.xml"/><Relationship Id="rId1023" Type="http://schemas.openxmlformats.org/officeDocument/2006/relationships/ctrlProp" Target="../ctrlProps/ctrlProp1476.xml"/><Relationship Id="rId2421" Type="http://schemas.openxmlformats.org/officeDocument/2006/relationships/ctrlProp" Target="../ctrlProps/ctrlProp2874.xml"/><Relationship Id="rId600" Type="http://schemas.openxmlformats.org/officeDocument/2006/relationships/ctrlProp" Target="../ctrlProps/ctrlProp1053.xml"/><Relationship Id="rId1230" Type="http://schemas.openxmlformats.org/officeDocument/2006/relationships/ctrlProp" Target="../ctrlProps/ctrlProp1683.xml"/><Relationship Id="rId183" Type="http://schemas.openxmlformats.org/officeDocument/2006/relationships/ctrlProp" Target="../ctrlProps/ctrlProp636.xml"/><Relationship Id="rId390" Type="http://schemas.openxmlformats.org/officeDocument/2006/relationships/ctrlProp" Target="../ctrlProps/ctrlProp843.xml"/><Relationship Id="rId1907" Type="http://schemas.openxmlformats.org/officeDocument/2006/relationships/ctrlProp" Target="../ctrlProps/ctrlProp2360.xml"/><Relationship Id="rId2071" Type="http://schemas.openxmlformats.org/officeDocument/2006/relationships/ctrlProp" Target="../ctrlProps/ctrlProp2524.xml"/><Relationship Id="rId250" Type="http://schemas.openxmlformats.org/officeDocument/2006/relationships/ctrlProp" Target="../ctrlProps/ctrlProp703.xml"/><Relationship Id="rId110" Type="http://schemas.openxmlformats.org/officeDocument/2006/relationships/ctrlProp" Target="../ctrlProps/ctrlProp563.xml"/><Relationship Id="rId1697" Type="http://schemas.openxmlformats.org/officeDocument/2006/relationships/ctrlProp" Target="../ctrlProps/ctrlProp2150.xml"/><Relationship Id="rId2748" Type="http://schemas.openxmlformats.org/officeDocument/2006/relationships/ctrlProp" Target="../ctrlProps/ctrlProp3201.xml"/><Relationship Id="rId927" Type="http://schemas.openxmlformats.org/officeDocument/2006/relationships/ctrlProp" Target="../ctrlProps/ctrlProp1380.xml"/><Relationship Id="rId1557" Type="http://schemas.openxmlformats.org/officeDocument/2006/relationships/ctrlProp" Target="../ctrlProps/ctrlProp2010.xml"/><Relationship Id="rId1764" Type="http://schemas.openxmlformats.org/officeDocument/2006/relationships/ctrlProp" Target="../ctrlProps/ctrlProp2217.xml"/><Relationship Id="rId1971" Type="http://schemas.openxmlformats.org/officeDocument/2006/relationships/ctrlProp" Target="../ctrlProps/ctrlProp2424.xml"/><Relationship Id="rId2608" Type="http://schemas.openxmlformats.org/officeDocument/2006/relationships/ctrlProp" Target="../ctrlProps/ctrlProp3061.xml"/><Relationship Id="rId2815" Type="http://schemas.openxmlformats.org/officeDocument/2006/relationships/ctrlProp" Target="../ctrlProps/ctrlProp3268.xml"/><Relationship Id="rId56" Type="http://schemas.openxmlformats.org/officeDocument/2006/relationships/ctrlProp" Target="../ctrlProps/ctrlProp509.xml"/><Relationship Id="rId1417" Type="http://schemas.openxmlformats.org/officeDocument/2006/relationships/ctrlProp" Target="../ctrlProps/ctrlProp1870.xml"/><Relationship Id="rId1624" Type="http://schemas.openxmlformats.org/officeDocument/2006/relationships/ctrlProp" Target="../ctrlProps/ctrlProp2077.xml"/><Relationship Id="rId1831" Type="http://schemas.openxmlformats.org/officeDocument/2006/relationships/ctrlProp" Target="../ctrlProps/ctrlProp2284.xml"/><Relationship Id="rId2398" Type="http://schemas.openxmlformats.org/officeDocument/2006/relationships/ctrlProp" Target="../ctrlProps/ctrlProp2851.xml"/><Relationship Id="rId577" Type="http://schemas.openxmlformats.org/officeDocument/2006/relationships/ctrlProp" Target="../ctrlProps/ctrlProp1030.xml"/><Relationship Id="rId2258" Type="http://schemas.openxmlformats.org/officeDocument/2006/relationships/ctrlProp" Target="../ctrlProps/ctrlProp2711.xml"/><Relationship Id="rId784" Type="http://schemas.openxmlformats.org/officeDocument/2006/relationships/ctrlProp" Target="../ctrlProps/ctrlProp1237.xml"/><Relationship Id="rId991" Type="http://schemas.openxmlformats.org/officeDocument/2006/relationships/ctrlProp" Target="../ctrlProps/ctrlProp1444.xml"/><Relationship Id="rId1067" Type="http://schemas.openxmlformats.org/officeDocument/2006/relationships/ctrlProp" Target="../ctrlProps/ctrlProp1520.xml"/><Relationship Id="rId2465" Type="http://schemas.openxmlformats.org/officeDocument/2006/relationships/ctrlProp" Target="../ctrlProps/ctrlProp2918.xml"/><Relationship Id="rId2672" Type="http://schemas.openxmlformats.org/officeDocument/2006/relationships/ctrlProp" Target="../ctrlProps/ctrlProp3125.xml"/><Relationship Id="rId437" Type="http://schemas.openxmlformats.org/officeDocument/2006/relationships/ctrlProp" Target="../ctrlProps/ctrlProp890.xml"/><Relationship Id="rId644" Type="http://schemas.openxmlformats.org/officeDocument/2006/relationships/ctrlProp" Target="../ctrlProps/ctrlProp1097.xml"/><Relationship Id="rId851" Type="http://schemas.openxmlformats.org/officeDocument/2006/relationships/ctrlProp" Target="../ctrlProps/ctrlProp1304.xml"/><Relationship Id="rId1274" Type="http://schemas.openxmlformats.org/officeDocument/2006/relationships/ctrlProp" Target="../ctrlProps/ctrlProp1727.xml"/><Relationship Id="rId1481" Type="http://schemas.openxmlformats.org/officeDocument/2006/relationships/ctrlProp" Target="../ctrlProps/ctrlProp1934.xml"/><Relationship Id="rId2118" Type="http://schemas.openxmlformats.org/officeDocument/2006/relationships/ctrlProp" Target="../ctrlProps/ctrlProp2571.xml"/><Relationship Id="rId2325" Type="http://schemas.openxmlformats.org/officeDocument/2006/relationships/ctrlProp" Target="../ctrlProps/ctrlProp2778.xml"/><Relationship Id="rId2532" Type="http://schemas.openxmlformats.org/officeDocument/2006/relationships/ctrlProp" Target="../ctrlProps/ctrlProp2985.xml"/><Relationship Id="rId504" Type="http://schemas.openxmlformats.org/officeDocument/2006/relationships/ctrlProp" Target="../ctrlProps/ctrlProp957.xml"/><Relationship Id="rId711" Type="http://schemas.openxmlformats.org/officeDocument/2006/relationships/ctrlProp" Target="../ctrlProps/ctrlProp1164.xml"/><Relationship Id="rId1134" Type="http://schemas.openxmlformats.org/officeDocument/2006/relationships/ctrlProp" Target="../ctrlProps/ctrlProp1587.xml"/><Relationship Id="rId1341" Type="http://schemas.openxmlformats.org/officeDocument/2006/relationships/ctrlProp" Target="../ctrlProps/ctrlProp1794.xml"/><Relationship Id="rId1201" Type="http://schemas.openxmlformats.org/officeDocument/2006/relationships/ctrlProp" Target="../ctrlProps/ctrlProp1654.xml"/><Relationship Id="rId294" Type="http://schemas.openxmlformats.org/officeDocument/2006/relationships/ctrlProp" Target="../ctrlProps/ctrlProp747.xml"/><Relationship Id="rId2182" Type="http://schemas.openxmlformats.org/officeDocument/2006/relationships/ctrlProp" Target="../ctrlProps/ctrlProp2635.xml"/><Relationship Id="rId154" Type="http://schemas.openxmlformats.org/officeDocument/2006/relationships/ctrlProp" Target="../ctrlProps/ctrlProp607.xml"/><Relationship Id="rId361" Type="http://schemas.openxmlformats.org/officeDocument/2006/relationships/ctrlProp" Target="../ctrlProps/ctrlProp814.xml"/><Relationship Id="rId2042" Type="http://schemas.openxmlformats.org/officeDocument/2006/relationships/ctrlProp" Target="../ctrlProps/ctrlProp2495.xml"/><Relationship Id="rId221" Type="http://schemas.openxmlformats.org/officeDocument/2006/relationships/ctrlProp" Target="../ctrlProps/ctrlProp674.xml"/><Relationship Id="rId2859" Type="http://schemas.openxmlformats.org/officeDocument/2006/relationships/ctrlProp" Target="../ctrlProps/ctrlProp3312.xml"/><Relationship Id="rId1668" Type="http://schemas.openxmlformats.org/officeDocument/2006/relationships/ctrlProp" Target="../ctrlProps/ctrlProp2121.xml"/><Relationship Id="rId1875" Type="http://schemas.openxmlformats.org/officeDocument/2006/relationships/ctrlProp" Target="../ctrlProps/ctrlProp2328.xml"/><Relationship Id="rId2719" Type="http://schemas.openxmlformats.org/officeDocument/2006/relationships/ctrlProp" Target="../ctrlProps/ctrlProp3172.xml"/><Relationship Id="rId1528" Type="http://schemas.openxmlformats.org/officeDocument/2006/relationships/ctrlProp" Target="../ctrlProps/ctrlProp1981.xml"/><Relationship Id="rId1735" Type="http://schemas.openxmlformats.org/officeDocument/2006/relationships/ctrlProp" Target="../ctrlProps/ctrlProp2188.xml"/><Relationship Id="rId1942" Type="http://schemas.openxmlformats.org/officeDocument/2006/relationships/ctrlProp" Target="../ctrlProps/ctrlProp2395.xml"/><Relationship Id="rId27" Type="http://schemas.openxmlformats.org/officeDocument/2006/relationships/ctrlProp" Target="../ctrlProps/ctrlProp480.xml"/><Relationship Id="rId1802" Type="http://schemas.openxmlformats.org/officeDocument/2006/relationships/ctrlProp" Target="../ctrlProps/ctrlProp2255.xml"/><Relationship Id="rId688" Type="http://schemas.openxmlformats.org/officeDocument/2006/relationships/ctrlProp" Target="../ctrlProps/ctrlProp1141.xml"/><Relationship Id="rId895" Type="http://schemas.openxmlformats.org/officeDocument/2006/relationships/ctrlProp" Target="../ctrlProps/ctrlProp1348.xml"/><Relationship Id="rId2369" Type="http://schemas.openxmlformats.org/officeDocument/2006/relationships/ctrlProp" Target="../ctrlProps/ctrlProp2822.xml"/><Relationship Id="rId2576" Type="http://schemas.openxmlformats.org/officeDocument/2006/relationships/ctrlProp" Target="../ctrlProps/ctrlProp3029.xml"/><Relationship Id="rId2783" Type="http://schemas.openxmlformats.org/officeDocument/2006/relationships/ctrlProp" Target="../ctrlProps/ctrlProp3236.xml"/><Relationship Id="rId548" Type="http://schemas.openxmlformats.org/officeDocument/2006/relationships/ctrlProp" Target="../ctrlProps/ctrlProp1001.xml"/><Relationship Id="rId755" Type="http://schemas.openxmlformats.org/officeDocument/2006/relationships/ctrlProp" Target="../ctrlProps/ctrlProp1208.xml"/><Relationship Id="rId962" Type="http://schemas.openxmlformats.org/officeDocument/2006/relationships/ctrlProp" Target="../ctrlProps/ctrlProp1415.xml"/><Relationship Id="rId1178" Type="http://schemas.openxmlformats.org/officeDocument/2006/relationships/ctrlProp" Target="../ctrlProps/ctrlProp1631.xml"/><Relationship Id="rId1385" Type="http://schemas.openxmlformats.org/officeDocument/2006/relationships/ctrlProp" Target="../ctrlProps/ctrlProp1838.xml"/><Relationship Id="rId1592" Type="http://schemas.openxmlformats.org/officeDocument/2006/relationships/ctrlProp" Target="../ctrlProps/ctrlProp2045.xml"/><Relationship Id="rId2229" Type="http://schemas.openxmlformats.org/officeDocument/2006/relationships/ctrlProp" Target="../ctrlProps/ctrlProp2682.xml"/><Relationship Id="rId2436" Type="http://schemas.openxmlformats.org/officeDocument/2006/relationships/ctrlProp" Target="../ctrlProps/ctrlProp2889.xml"/><Relationship Id="rId2643" Type="http://schemas.openxmlformats.org/officeDocument/2006/relationships/ctrlProp" Target="../ctrlProps/ctrlProp3096.xml"/><Relationship Id="rId2850" Type="http://schemas.openxmlformats.org/officeDocument/2006/relationships/ctrlProp" Target="../ctrlProps/ctrlProp3303.xml"/><Relationship Id="rId91" Type="http://schemas.openxmlformats.org/officeDocument/2006/relationships/ctrlProp" Target="../ctrlProps/ctrlProp544.xml"/><Relationship Id="rId408" Type="http://schemas.openxmlformats.org/officeDocument/2006/relationships/ctrlProp" Target="../ctrlProps/ctrlProp861.xml"/><Relationship Id="rId615" Type="http://schemas.openxmlformats.org/officeDocument/2006/relationships/ctrlProp" Target="../ctrlProps/ctrlProp1068.xml"/><Relationship Id="rId822" Type="http://schemas.openxmlformats.org/officeDocument/2006/relationships/ctrlProp" Target="../ctrlProps/ctrlProp1275.xml"/><Relationship Id="rId1038" Type="http://schemas.openxmlformats.org/officeDocument/2006/relationships/ctrlProp" Target="../ctrlProps/ctrlProp1491.xml"/><Relationship Id="rId1245" Type="http://schemas.openxmlformats.org/officeDocument/2006/relationships/ctrlProp" Target="../ctrlProps/ctrlProp1698.xml"/><Relationship Id="rId1452" Type="http://schemas.openxmlformats.org/officeDocument/2006/relationships/ctrlProp" Target="../ctrlProps/ctrlProp1905.xml"/><Relationship Id="rId2503" Type="http://schemas.openxmlformats.org/officeDocument/2006/relationships/ctrlProp" Target="../ctrlProps/ctrlProp2956.xml"/><Relationship Id="rId1105" Type="http://schemas.openxmlformats.org/officeDocument/2006/relationships/ctrlProp" Target="../ctrlProps/ctrlProp1558.xml"/><Relationship Id="rId1312" Type="http://schemas.openxmlformats.org/officeDocument/2006/relationships/ctrlProp" Target="../ctrlProps/ctrlProp1765.xml"/><Relationship Id="rId2710" Type="http://schemas.openxmlformats.org/officeDocument/2006/relationships/ctrlProp" Target="../ctrlProps/ctrlProp3163.xml"/><Relationship Id="rId198" Type="http://schemas.openxmlformats.org/officeDocument/2006/relationships/ctrlProp" Target="../ctrlProps/ctrlProp651.xml"/><Relationship Id="rId2086" Type="http://schemas.openxmlformats.org/officeDocument/2006/relationships/ctrlProp" Target="../ctrlProps/ctrlProp2539.xml"/><Relationship Id="rId2293" Type="http://schemas.openxmlformats.org/officeDocument/2006/relationships/ctrlProp" Target="../ctrlProps/ctrlProp2746.xml"/><Relationship Id="rId265" Type="http://schemas.openxmlformats.org/officeDocument/2006/relationships/ctrlProp" Target="../ctrlProps/ctrlProp718.xml"/><Relationship Id="rId472" Type="http://schemas.openxmlformats.org/officeDocument/2006/relationships/ctrlProp" Target="../ctrlProps/ctrlProp925.xml"/><Relationship Id="rId2153" Type="http://schemas.openxmlformats.org/officeDocument/2006/relationships/ctrlProp" Target="../ctrlProps/ctrlProp2606.xml"/><Relationship Id="rId2360" Type="http://schemas.openxmlformats.org/officeDocument/2006/relationships/ctrlProp" Target="../ctrlProps/ctrlProp2813.xml"/><Relationship Id="rId125" Type="http://schemas.openxmlformats.org/officeDocument/2006/relationships/ctrlProp" Target="../ctrlProps/ctrlProp578.xml"/><Relationship Id="rId332" Type="http://schemas.openxmlformats.org/officeDocument/2006/relationships/ctrlProp" Target="../ctrlProps/ctrlProp785.xml"/><Relationship Id="rId2013" Type="http://schemas.openxmlformats.org/officeDocument/2006/relationships/ctrlProp" Target="../ctrlProps/ctrlProp2466.xml"/><Relationship Id="rId2220" Type="http://schemas.openxmlformats.org/officeDocument/2006/relationships/ctrlProp" Target="../ctrlProps/ctrlProp2673.xml"/><Relationship Id="rId1779" Type="http://schemas.openxmlformats.org/officeDocument/2006/relationships/ctrlProp" Target="../ctrlProps/ctrlProp2232.xml"/><Relationship Id="rId1986" Type="http://schemas.openxmlformats.org/officeDocument/2006/relationships/ctrlProp" Target="../ctrlProps/ctrlProp2439.xml"/><Relationship Id="rId1639" Type="http://schemas.openxmlformats.org/officeDocument/2006/relationships/ctrlProp" Target="../ctrlProps/ctrlProp2092.xml"/><Relationship Id="rId1846" Type="http://schemas.openxmlformats.org/officeDocument/2006/relationships/ctrlProp" Target="../ctrlProps/ctrlProp2299.xml"/><Relationship Id="rId1706" Type="http://schemas.openxmlformats.org/officeDocument/2006/relationships/ctrlProp" Target="../ctrlProps/ctrlProp2159.xml"/><Relationship Id="rId1913" Type="http://schemas.openxmlformats.org/officeDocument/2006/relationships/ctrlProp" Target="../ctrlProps/ctrlProp2366.xml"/><Relationship Id="rId799" Type="http://schemas.openxmlformats.org/officeDocument/2006/relationships/ctrlProp" Target="../ctrlProps/ctrlProp1252.xml"/><Relationship Id="rId2687" Type="http://schemas.openxmlformats.org/officeDocument/2006/relationships/ctrlProp" Target="../ctrlProps/ctrlProp3140.xml"/><Relationship Id="rId659" Type="http://schemas.openxmlformats.org/officeDocument/2006/relationships/ctrlProp" Target="../ctrlProps/ctrlProp1112.xml"/><Relationship Id="rId866" Type="http://schemas.openxmlformats.org/officeDocument/2006/relationships/ctrlProp" Target="../ctrlProps/ctrlProp1319.xml"/><Relationship Id="rId1289" Type="http://schemas.openxmlformats.org/officeDocument/2006/relationships/ctrlProp" Target="../ctrlProps/ctrlProp1742.xml"/><Relationship Id="rId1496" Type="http://schemas.openxmlformats.org/officeDocument/2006/relationships/ctrlProp" Target="../ctrlProps/ctrlProp1949.xml"/><Relationship Id="rId2547" Type="http://schemas.openxmlformats.org/officeDocument/2006/relationships/ctrlProp" Target="../ctrlProps/ctrlProp3000.xml"/><Relationship Id="rId519" Type="http://schemas.openxmlformats.org/officeDocument/2006/relationships/ctrlProp" Target="../ctrlProps/ctrlProp972.xml"/><Relationship Id="rId1149" Type="http://schemas.openxmlformats.org/officeDocument/2006/relationships/ctrlProp" Target="../ctrlProps/ctrlProp1602.xml"/><Relationship Id="rId1356" Type="http://schemas.openxmlformats.org/officeDocument/2006/relationships/ctrlProp" Target="../ctrlProps/ctrlProp1809.xml"/><Relationship Id="rId2754" Type="http://schemas.openxmlformats.org/officeDocument/2006/relationships/ctrlProp" Target="../ctrlProps/ctrlProp3207.xml"/><Relationship Id="rId726" Type="http://schemas.openxmlformats.org/officeDocument/2006/relationships/ctrlProp" Target="../ctrlProps/ctrlProp1179.xml"/><Relationship Id="rId933" Type="http://schemas.openxmlformats.org/officeDocument/2006/relationships/ctrlProp" Target="../ctrlProps/ctrlProp1386.xml"/><Relationship Id="rId1009" Type="http://schemas.openxmlformats.org/officeDocument/2006/relationships/ctrlProp" Target="../ctrlProps/ctrlProp1462.xml"/><Relationship Id="rId1563" Type="http://schemas.openxmlformats.org/officeDocument/2006/relationships/ctrlProp" Target="../ctrlProps/ctrlProp2016.xml"/><Relationship Id="rId1770" Type="http://schemas.openxmlformats.org/officeDocument/2006/relationships/ctrlProp" Target="../ctrlProps/ctrlProp2223.xml"/><Relationship Id="rId2407" Type="http://schemas.openxmlformats.org/officeDocument/2006/relationships/ctrlProp" Target="../ctrlProps/ctrlProp2860.xml"/><Relationship Id="rId2614" Type="http://schemas.openxmlformats.org/officeDocument/2006/relationships/ctrlProp" Target="../ctrlProps/ctrlProp3067.xml"/><Relationship Id="rId2821" Type="http://schemas.openxmlformats.org/officeDocument/2006/relationships/ctrlProp" Target="../ctrlProps/ctrlProp3274.xml"/><Relationship Id="rId62" Type="http://schemas.openxmlformats.org/officeDocument/2006/relationships/ctrlProp" Target="../ctrlProps/ctrlProp515.xml"/><Relationship Id="rId1216" Type="http://schemas.openxmlformats.org/officeDocument/2006/relationships/ctrlProp" Target="../ctrlProps/ctrlProp1669.xml"/><Relationship Id="rId1423" Type="http://schemas.openxmlformats.org/officeDocument/2006/relationships/ctrlProp" Target="../ctrlProps/ctrlProp1876.xml"/><Relationship Id="rId1630" Type="http://schemas.openxmlformats.org/officeDocument/2006/relationships/ctrlProp" Target="../ctrlProps/ctrlProp2083.xml"/><Relationship Id="rId2197" Type="http://schemas.openxmlformats.org/officeDocument/2006/relationships/ctrlProp" Target="../ctrlProps/ctrlProp2650.xml"/><Relationship Id="rId169" Type="http://schemas.openxmlformats.org/officeDocument/2006/relationships/ctrlProp" Target="../ctrlProps/ctrlProp622.xml"/><Relationship Id="rId376" Type="http://schemas.openxmlformats.org/officeDocument/2006/relationships/ctrlProp" Target="../ctrlProps/ctrlProp829.xml"/><Relationship Id="rId583" Type="http://schemas.openxmlformats.org/officeDocument/2006/relationships/ctrlProp" Target="../ctrlProps/ctrlProp1036.xml"/><Relationship Id="rId790" Type="http://schemas.openxmlformats.org/officeDocument/2006/relationships/ctrlProp" Target="../ctrlProps/ctrlProp1243.xml"/><Relationship Id="rId2057" Type="http://schemas.openxmlformats.org/officeDocument/2006/relationships/ctrlProp" Target="../ctrlProps/ctrlProp2510.xml"/><Relationship Id="rId2264" Type="http://schemas.openxmlformats.org/officeDocument/2006/relationships/ctrlProp" Target="../ctrlProps/ctrlProp2717.xml"/><Relationship Id="rId2471" Type="http://schemas.openxmlformats.org/officeDocument/2006/relationships/ctrlProp" Target="../ctrlProps/ctrlProp2924.xml"/><Relationship Id="rId236" Type="http://schemas.openxmlformats.org/officeDocument/2006/relationships/ctrlProp" Target="../ctrlProps/ctrlProp689.xml"/><Relationship Id="rId443" Type="http://schemas.openxmlformats.org/officeDocument/2006/relationships/ctrlProp" Target="../ctrlProps/ctrlProp896.xml"/><Relationship Id="rId650" Type="http://schemas.openxmlformats.org/officeDocument/2006/relationships/ctrlProp" Target="../ctrlProps/ctrlProp1103.xml"/><Relationship Id="rId1073" Type="http://schemas.openxmlformats.org/officeDocument/2006/relationships/ctrlProp" Target="../ctrlProps/ctrlProp1526.xml"/><Relationship Id="rId1280" Type="http://schemas.openxmlformats.org/officeDocument/2006/relationships/ctrlProp" Target="../ctrlProps/ctrlProp1733.xml"/><Relationship Id="rId2124" Type="http://schemas.openxmlformats.org/officeDocument/2006/relationships/ctrlProp" Target="../ctrlProps/ctrlProp2577.xml"/><Relationship Id="rId2331" Type="http://schemas.openxmlformats.org/officeDocument/2006/relationships/ctrlProp" Target="../ctrlProps/ctrlProp2784.xml"/><Relationship Id="rId303" Type="http://schemas.openxmlformats.org/officeDocument/2006/relationships/ctrlProp" Target="../ctrlProps/ctrlProp756.xml"/><Relationship Id="rId1140" Type="http://schemas.openxmlformats.org/officeDocument/2006/relationships/ctrlProp" Target="../ctrlProps/ctrlProp1593.xml"/><Relationship Id="rId510" Type="http://schemas.openxmlformats.org/officeDocument/2006/relationships/ctrlProp" Target="../ctrlProps/ctrlProp963.xml"/><Relationship Id="rId1000" Type="http://schemas.openxmlformats.org/officeDocument/2006/relationships/ctrlProp" Target="../ctrlProps/ctrlProp1453.xml"/><Relationship Id="rId1957" Type="http://schemas.openxmlformats.org/officeDocument/2006/relationships/ctrlProp" Target="../ctrlProps/ctrlProp2410.xml"/><Relationship Id="rId1817" Type="http://schemas.openxmlformats.org/officeDocument/2006/relationships/ctrlProp" Target="../ctrlProps/ctrlProp2270.xml"/><Relationship Id="rId160" Type="http://schemas.openxmlformats.org/officeDocument/2006/relationships/ctrlProp" Target="../ctrlProps/ctrlProp613.xml"/><Relationship Id="rId2798" Type="http://schemas.openxmlformats.org/officeDocument/2006/relationships/ctrlProp" Target="../ctrlProps/ctrlProp3251.xml"/><Relationship Id="rId977" Type="http://schemas.openxmlformats.org/officeDocument/2006/relationships/ctrlProp" Target="../ctrlProps/ctrlProp1430.xml"/><Relationship Id="rId2658" Type="http://schemas.openxmlformats.org/officeDocument/2006/relationships/ctrlProp" Target="../ctrlProps/ctrlProp3111.xml"/><Relationship Id="rId2865" Type="http://schemas.openxmlformats.org/officeDocument/2006/relationships/ctrlProp" Target="../ctrlProps/ctrlProp3318.xml"/><Relationship Id="rId837" Type="http://schemas.openxmlformats.org/officeDocument/2006/relationships/ctrlProp" Target="../ctrlProps/ctrlProp1290.xml"/><Relationship Id="rId1467" Type="http://schemas.openxmlformats.org/officeDocument/2006/relationships/ctrlProp" Target="../ctrlProps/ctrlProp1920.xml"/><Relationship Id="rId1674" Type="http://schemas.openxmlformats.org/officeDocument/2006/relationships/ctrlProp" Target="../ctrlProps/ctrlProp2127.xml"/><Relationship Id="rId1881" Type="http://schemas.openxmlformats.org/officeDocument/2006/relationships/ctrlProp" Target="../ctrlProps/ctrlProp2334.xml"/><Relationship Id="rId2518" Type="http://schemas.openxmlformats.org/officeDocument/2006/relationships/ctrlProp" Target="../ctrlProps/ctrlProp2971.xml"/><Relationship Id="rId2725" Type="http://schemas.openxmlformats.org/officeDocument/2006/relationships/ctrlProp" Target="../ctrlProps/ctrlProp3178.xml"/><Relationship Id="rId904" Type="http://schemas.openxmlformats.org/officeDocument/2006/relationships/ctrlProp" Target="../ctrlProps/ctrlProp1357.xml"/><Relationship Id="rId1327" Type="http://schemas.openxmlformats.org/officeDocument/2006/relationships/ctrlProp" Target="../ctrlProps/ctrlProp1780.xml"/><Relationship Id="rId1534" Type="http://schemas.openxmlformats.org/officeDocument/2006/relationships/ctrlProp" Target="../ctrlProps/ctrlProp1987.xml"/><Relationship Id="rId1741" Type="http://schemas.openxmlformats.org/officeDocument/2006/relationships/ctrlProp" Target="../ctrlProps/ctrlProp2194.xml"/><Relationship Id="rId33" Type="http://schemas.openxmlformats.org/officeDocument/2006/relationships/ctrlProp" Target="../ctrlProps/ctrlProp486.xml"/><Relationship Id="rId1601" Type="http://schemas.openxmlformats.org/officeDocument/2006/relationships/ctrlProp" Target="../ctrlProps/ctrlProp2054.xml"/><Relationship Id="rId487" Type="http://schemas.openxmlformats.org/officeDocument/2006/relationships/ctrlProp" Target="../ctrlProps/ctrlProp940.xml"/><Relationship Id="rId694" Type="http://schemas.openxmlformats.org/officeDocument/2006/relationships/ctrlProp" Target="../ctrlProps/ctrlProp1147.xml"/><Relationship Id="rId2168" Type="http://schemas.openxmlformats.org/officeDocument/2006/relationships/ctrlProp" Target="../ctrlProps/ctrlProp2621.xml"/><Relationship Id="rId2375" Type="http://schemas.openxmlformats.org/officeDocument/2006/relationships/ctrlProp" Target="../ctrlProps/ctrlProp2828.xml"/><Relationship Id="rId347" Type="http://schemas.openxmlformats.org/officeDocument/2006/relationships/ctrlProp" Target="../ctrlProps/ctrlProp800.xml"/><Relationship Id="rId1184" Type="http://schemas.openxmlformats.org/officeDocument/2006/relationships/ctrlProp" Target="../ctrlProps/ctrlProp1637.xml"/><Relationship Id="rId2028" Type="http://schemas.openxmlformats.org/officeDocument/2006/relationships/ctrlProp" Target="../ctrlProps/ctrlProp2481.xml"/><Relationship Id="rId2582" Type="http://schemas.openxmlformats.org/officeDocument/2006/relationships/ctrlProp" Target="../ctrlProps/ctrlProp3035.xml"/><Relationship Id="rId554" Type="http://schemas.openxmlformats.org/officeDocument/2006/relationships/ctrlProp" Target="../ctrlProps/ctrlProp1007.xml"/><Relationship Id="rId761" Type="http://schemas.openxmlformats.org/officeDocument/2006/relationships/ctrlProp" Target="../ctrlProps/ctrlProp1214.xml"/><Relationship Id="rId1391" Type="http://schemas.openxmlformats.org/officeDocument/2006/relationships/ctrlProp" Target="../ctrlProps/ctrlProp1844.xml"/><Relationship Id="rId2235" Type="http://schemas.openxmlformats.org/officeDocument/2006/relationships/ctrlProp" Target="../ctrlProps/ctrlProp2688.xml"/><Relationship Id="rId2442" Type="http://schemas.openxmlformats.org/officeDocument/2006/relationships/ctrlProp" Target="../ctrlProps/ctrlProp2895.xml"/><Relationship Id="rId207" Type="http://schemas.openxmlformats.org/officeDocument/2006/relationships/ctrlProp" Target="../ctrlProps/ctrlProp660.xml"/><Relationship Id="rId414" Type="http://schemas.openxmlformats.org/officeDocument/2006/relationships/ctrlProp" Target="../ctrlProps/ctrlProp867.xml"/><Relationship Id="rId621" Type="http://schemas.openxmlformats.org/officeDocument/2006/relationships/ctrlProp" Target="../ctrlProps/ctrlProp1074.xml"/><Relationship Id="rId1044" Type="http://schemas.openxmlformats.org/officeDocument/2006/relationships/ctrlProp" Target="../ctrlProps/ctrlProp1497.xml"/><Relationship Id="rId1251" Type="http://schemas.openxmlformats.org/officeDocument/2006/relationships/ctrlProp" Target="../ctrlProps/ctrlProp1704.xml"/><Relationship Id="rId1349" Type="http://schemas.openxmlformats.org/officeDocument/2006/relationships/ctrlProp" Target="../ctrlProps/ctrlProp1802.xml"/><Relationship Id="rId2302" Type="http://schemas.openxmlformats.org/officeDocument/2006/relationships/ctrlProp" Target="../ctrlProps/ctrlProp2755.xml"/><Relationship Id="rId2747" Type="http://schemas.openxmlformats.org/officeDocument/2006/relationships/ctrlProp" Target="../ctrlProps/ctrlProp3200.xml"/><Relationship Id="rId719" Type="http://schemas.openxmlformats.org/officeDocument/2006/relationships/ctrlProp" Target="../ctrlProps/ctrlProp1172.xml"/><Relationship Id="rId926" Type="http://schemas.openxmlformats.org/officeDocument/2006/relationships/ctrlProp" Target="../ctrlProps/ctrlProp1379.xml"/><Relationship Id="rId1111" Type="http://schemas.openxmlformats.org/officeDocument/2006/relationships/ctrlProp" Target="../ctrlProps/ctrlProp1564.xml"/><Relationship Id="rId1556" Type="http://schemas.openxmlformats.org/officeDocument/2006/relationships/ctrlProp" Target="../ctrlProps/ctrlProp2009.xml"/><Relationship Id="rId1763" Type="http://schemas.openxmlformats.org/officeDocument/2006/relationships/ctrlProp" Target="../ctrlProps/ctrlProp2216.xml"/><Relationship Id="rId1970" Type="http://schemas.openxmlformats.org/officeDocument/2006/relationships/ctrlProp" Target="../ctrlProps/ctrlProp2423.xml"/><Relationship Id="rId2607" Type="http://schemas.openxmlformats.org/officeDocument/2006/relationships/ctrlProp" Target="../ctrlProps/ctrlProp3060.xml"/><Relationship Id="rId2814" Type="http://schemas.openxmlformats.org/officeDocument/2006/relationships/ctrlProp" Target="../ctrlProps/ctrlProp3267.xml"/><Relationship Id="rId55" Type="http://schemas.openxmlformats.org/officeDocument/2006/relationships/ctrlProp" Target="../ctrlProps/ctrlProp508.xml"/><Relationship Id="rId1209" Type="http://schemas.openxmlformats.org/officeDocument/2006/relationships/ctrlProp" Target="../ctrlProps/ctrlProp1662.xml"/><Relationship Id="rId1416" Type="http://schemas.openxmlformats.org/officeDocument/2006/relationships/ctrlProp" Target="../ctrlProps/ctrlProp1869.xml"/><Relationship Id="rId1623" Type="http://schemas.openxmlformats.org/officeDocument/2006/relationships/ctrlProp" Target="../ctrlProps/ctrlProp2076.xml"/><Relationship Id="rId1830" Type="http://schemas.openxmlformats.org/officeDocument/2006/relationships/ctrlProp" Target="../ctrlProps/ctrlProp2283.xml"/><Relationship Id="rId1928" Type="http://schemas.openxmlformats.org/officeDocument/2006/relationships/ctrlProp" Target="../ctrlProps/ctrlProp2381.xml"/><Relationship Id="rId2092" Type="http://schemas.openxmlformats.org/officeDocument/2006/relationships/ctrlProp" Target="../ctrlProps/ctrlProp2545.xml"/><Relationship Id="rId271" Type="http://schemas.openxmlformats.org/officeDocument/2006/relationships/ctrlProp" Target="../ctrlProps/ctrlProp724.xml"/><Relationship Id="rId2397" Type="http://schemas.openxmlformats.org/officeDocument/2006/relationships/ctrlProp" Target="../ctrlProps/ctrlProp2850.xml"/><Relationship Id="rId131" Type="http://schemas.openxmlformats.org/officeDocument/2006/relationships/ctrlProp" Target="../ctrlProps/ctrlProp584.xml"/><Relationship Id="rId369" Type="http://schemas.openxmlformats.org/officeDocument/2006/relationships/ctrlProp" Target="../ctrlProps/ctrlProp822.xml"/><Relationship Id="rId576" Type="http://schemas.openxmlformats.org/officeDocument/2006/relationships/ctrlProp" Target="../ctrlProps/ctrlProp1029.xml"/><Relationship Id="rId783" Type="http://schemas.openxmlformats.org/officeDocument/2006/relationships/ctrlProp" Target="../ctrlProps/ctrlProp1236.xml"/><Relationship Id="rId990" Type="http://schemas.openxmlformats.org/officeDocument/2006/relationships/ctrlProp" Target="../ctrlProps/ctrlProp1443.xml"/><Relationship Id="rId2257" Type="http://schemas.openxmlformats.org/officeDocument/2006/relationships/ctrlProp" Target="../ctrlProps/ctrlProp2710.xml"/><Relationship Id="rId2464" Type="http://schemas.openxmlformats.org/officeDocument/2006/relationships/ctrlProp" Target="../ctrlProps/ctrlProp2917.xml"/><Relationship Id="rId2671" Type="http://schemas.openxmlformats.org/officeDocument/2006/relationships/ctrlProp" Target="../ctrlProps/ctrlProp3124.xml"/><Relationship Id="rId229" Type="http://schemas.openxmlformats.org/officeDocument/2006/relationships/ctrlProp" Target="../ctrlProps/ctrlProp682.xml"/><Relationship Id="rId436" Type="http://schemas.openxmlformats.org/officeDocument/2006/relationships/ctrlProp" Target="../ctrlProps/ctrlProp889.xml"/><Relationship Id="rId643" Type="http://schemas.openxmlformats.org/officeDocument/2006/relationships/ctrlProp" Target="../ctrlProps/ctrlProp1096.xml"/><Relationship Id="rId1066" Type="http://schemas.openxmlformats.org/officeDocument/2006/relationships/ctrlProp" Target="../ctrlProps/ctrlProp1519.xml"/><Relationship Id="rId1273" Type="http://schemas.openxmlformats.org/officeDocument/2006/relationships/ctrlProp" Target="../ctrlProps/ctrlProp1726.xml"/><Relationship Id="rId1480" Type="http://schemas.openxmlformats.org/officeDocument/2006/relationships/ctrlProp" Target="../ctrlProps/ctrlProp1933.xml"/><Relationship Id="rId2117" Type="http://schemas.openxmlformats.org/officeDocument/2006/relationships/ctrlProp" Target="../ctrlProps/ctrlProp2570.xml"/><Relationship Id="rId2324" Type="http://schemas.openxmlformats.org/officeDocument/2006/relationships/ctrlProp" Target="../ctrlProps/ctrlProp2777.xml"/><Relationship Id="rId2769" Type="http://schemas.openxmlformats.org/officeDocument/2006/relationships/ctrlProp" Target="../ctrlProps/ctrlProp3222.xml"/><Relationship Id="rId850" Type="http://schemas.openxmlformats.org/officeDocument/2006/relationships/ctrlProp" Target="../ctrlProps/ctrlProp1303.xml"/><Relationship Id="rId948" Type="http://schemas.openxmlformats.org/officeDocument/2006/relationships/ctrlProp" Target="../ctrlProps/ctrlProp1401.xml"/><Relationship Id="rId1133" Type="http://schemas.openxmlformats.org/officeDocument/2006/relationships/ctrlProp" Target="../ctrlProps/ctrlProp1586.xml"/><Relationship Id="rId1578" Type="http://schemas.openxmlformats.org/officeDocument/2006/relationships/ctrlProp" Target="../ctrlProps/ctrlProp2031.xml"/><Relationship Id="rId1785" Type="http://schemas.openxmlformats.org/officeDocument/2006/relationships/ctrlProp" Target="../ctrlProps/ctrlProp2238.xml"/><Relationship Id="rId1992" Type="http://schemas.openxmlformats.org/officeDocument/2006/relationships/ctrlProp" Target="../ctrlProps/ctrlProp2445.xml"/><Relationship Id="rId2531" Type="http://schemas.openxmlformats.org/officeDocument/2006/relationships/ctrlProp" Target="../ctrlProps/ctrlProp2984.xml"/><Relationship Id="rId2629" Type="http://schemas.openxmlformats.org/officeDocument/2006/relationships/ctrlProp" Target="../ctrlProps/ctrlProp3082.xml"/><Relationship Id="rId2836" Type="http://schemas.openxmlformats.org/officeDocument/2006/relationships/ctrlProp" Target="../ctrlProps/ctrlProp3289.xml"/><Relationship Id="rId77" Type="http://schemas.openxmlformats.org/officeDocument/2006/relationships/ctrlProp" Target="../ctrlProps/ctrlProp530.xml"/><Relationship Id="rId503" Type="http://schemas.openxmlformats.org/officeDocument/2006/relationships/ctrlProp" Target="../ctrlProps/ctrlProp956.xml"/><Relationship Id="rId710" Type="http://schemas.openxmlformats.org/officeDocument/2006/relationships/ctrlProp" Target="../ctrlProps/ctrlProp1163.xml"/><Relationship Id="rId808" Type="http://schemas.openxmlformats.org/officeDocument/2006/relationships/ctrlProp" Target="../ctrlProps/ctrlProp1261.xml"/><Relationship Id="rId1340" Type="http://schemas.openxmlformats.org/officeDocument/2006/relationships/ctrlProp" Target="../ctrlProps/ctrlProp1793.xml"/><Relationship Id="rId1438" Type="http://schemas.openxmlformats.org/officeDocument/2006/relationships/ctrlProp" Target="../ctrlProps/ctrlProp1891.xml"/><Relationship Id="rId1645" Type="http://schemas.openxmlformats.org/officeDocument/2006/relationships/ctrlProp" Target="../ctrlProps/ctrlProp2098.xml"/><Relationship Id="rId1200" Type="http://schemas.openxmlformats.org/officeDocument/2006/relationships/ctrlProp" Target="../ctrlProps/ctrlProp1653.xml"/><Relationship Id="rId1852" Type="http://schemas.openxmlformats.org/officeDocument/2006/relationships/ctrlProp" Target="../ctrlProps/ctrlProp2305.xml"/><Relationship Id="rId1505" Type="http://schemas.openxmlformats.org/officeDocument/2006/relationships/ctrlProp" Target="../ctrlProps/ctrlProp1958.xml"/><Relationship Id="rId1712" Type="http://schemas.openxmlformats.org/officeDocument/2006/relationships/ctrlProp" Target="../ctrlProps/ctrlProp2165.xml"/><Relationship Id="rId293" Type="http://schemas.openxmlformats.org/officeDocument/2006/relationships/ctrlProp" Target="../ctrlProps/ctrlProp746.xml"/><Relationship Id="rId2181" Type="http://schemas.openxmlformats.org/officeDocument/2006/relationships/ctrlProp" Target="../ctrlProps/ctrlProp2634.xml"/><Relationship Id="rId153" Type="http://schemas.openxmlformats.org/officeDocument/2006/relationships/ctrlProp" Target="../ctrlProps/ctrlProp606.xml"/><Relationship Id="rId360" Type="http://schemas.openxmlformats.org/officeDocument/2006/relationships/ctrlProp" Target="../ctrlProps/ctrlProp813.xml"/><Relationship Id="rId598" Type="http://schemas.openxmlformats.org/officeDocument/2006/relationships/ctrlProp" Target="../ctrlProps/ctrlProp1051.xml"/><Relationship Id="rId2041" Type="http://schemas.openxmlformats.org/officeDocument/2006/relationships/ctrlProp" Target="../ctrlProps/ctrlProp2494.xml"/><Relationship Id="rId2279" Type="http://schemas.openxmlformats.org/officeDocument/2006/relationships/ctrlProp" Target="../ctrlProps/ctrlProp2732.xml"/><Relationship Id="rId2486" Type="http://schemas.openxmlformats.org/officeDocument/2006/relationships/ctrlProp" Target="../ctrlProps/ctrlProp2939.xml"/><Relationship Id="rId2693" Type="http://schemas.openxmlformats.org/officeDocument/2006/relationships/ctrlProp" Target="../ctrlProps/ctrlProp3146.xml"/><Relationship Id="rId220" Type="http://schemas.openxmlformats.org/officeDocument/2006/relationships/ctrlProp" Target="../ctrlProps/ctrlProp673.xml"/><Relationship Id="rId458" Type="http://schemas.openxmlformats.org/officeDocument/2006/relationships/ctrlProp" Target="../ctrlProps/ctrlProp911.xml"/><Relationship Id="rId665" Type="http://schemas.openxmlformats.org/officeDocument/2006/relationships/ctrlProp" Target="../ctrlProps/ctrlProp1118.xml"/><Relationship Id="rId872" Type="http://schemas.openxmlformats.org/officeDocument/2006/relationships/ctrlProp" Target="../ctrlProps/ctrlProp1325.xml"/><Relationship Id="rId1088" Type="http://schemas.openxmlformats.org/officeDocument/2006/relationships/ctrlProp" Target="../ctrlProps/ctrlProp1541.xml"/><Relationship Id="rId1295" Type="http://schemas.openxmlformats.org/officeDocument/2006/relationships/ctrlProp" Target="../ctrlProps/ctrlProp1748.xml"/><Relationship Id="rId2139" Type="http://schemas.openxmlformats.org/officeDocument/2006/relationships/ctrlProp" Target="../ctrlProps/ctrlProp2592.xml"/><Relationship Id="rId2346" Type="http://schemas.openxmlformats.org/officeDocument/2006/relationships/ctrlProp" Target="../ctrlProps/ctrlProp2799.xml"/><Relationship Id="rId2553" Type="http://schemas.openxmlformats.org/officeDocument/2006/relationships/ctrlProp" Target="../ctrlProps/ctrlProp3006.xml"/><Relationship Id="rId2760" Type="http://schemas.openxmlformats.org/officeDocument/2006/relationships/ctrlProp" Target="../ctrlProps/ctrlProp3213.xml"/><Relationship Id="rId318" Type="http://schemas.openxmlformats.org/officeDocument/2006/relationships/ctrlProp" Target="../ctrlProps/ctrlProp771.xml"/><Relationship Id="rId525" Type="http://schemas.openxmlformats.org/officeDocument/2006/relationships/ctrlProp" Target="../ctrlProps/ctrlProp978.xml"/><Relationship Id="rId732" Type="http://schemas.openxmlformats.org/officeDocument/2006/relationships/ctrlProp" Target="../ctrlProps/ctrlProp1185.xml"/><Relationship Id="rId1155" Type="http://schemas.openxmlformats.org/officeDocument/2006/relationships/ctrlProp" Target="../ctrlProps/ctrlProp1608.xml"/><Relationship Id="rId1362" Type="http://schemas.openxmlformats.org/officeDocument/2006/relationships/ctrlProp" Target="../ctrlProps/ctrlProp1815.xml"/><Relationship Id="rId2206" Type="http://schemas.openxmlformats.org/officeDocument/2006/relationships/ctrlProp" Target="../ctrlProps/ctrlProp2659.xml"/><Relationship Id="rId2413" Type="http://schemas.openxmlformats.org/officeDocument/2006/relationships/ctrlProp" Target="../ctrlProps/ctrlProp2866.xml"/><Relationship Id="rId2620" Type="http://schemas.openxmlformats.org/officeDocument/2006/relationships/ctrlProp" Target="../ctrlProps/ctrlProp3073.xml"/><Relationship Id="rId2858" Type="http://schemas.openxmlformats.org/officeDocument/2006/relationships/ctrlProp" Target="../ctrlProps/ctrlProp3311.xml"/><Relationship Id="rId99" Type="http://schemas.openxmlformats.org/officeDocument/2006/relationships/ctrlProp" Target="../ctrlProps/ctrlProp552.xml"/><Relationship Id="rId1015" Type="http://schemas.openxmlformats.org/officeDocument/2006/relationships/ctrlProp" Target="../ctrlProps/ctrlProp1468.xml"/><Relationship Id="rId1222" Type="http://schemas.openxmlformats.org/officeDocument/2006/relationships/ctrlProp" Target="../ctrlProps/ctrlProp1675.xml"/><Relationship Id="rId1667" Type="http://schemas.openxmlformats.org/officeDocument/2006/relationships/ctrlProp" Target="../ctrlProps/ctrlProp2120.xml"/><Relationship Id="rId1874" Type="http://schemas.openxmlformats.org/officeDocument/2006/relationships/ctrlProp" Target="../ctrlProps/ctrlProp2327.xml"/><Relationship Id="rId2718" Type="http://schemas.openxmlformats.org/officeDocument/2006/relationships/ctrlProp" Target="../ctrlProps/ctrlProp3171.xml"/><Relationship Id="rId1527" Type="http://schemas.openxmlformats.org/officeDocument/2006/relationships/ctrlProp" Target="../ctrlProps/ctrlProp1980.xml"/><Relationship Id="rId1734" Type="http://schemas.openxmlformats.org/officeDocument/2006/relationships/ctrlProp" Target="../ctrlProps/ctrlProp2187.xml"/><Relationship Id="rId1941" Type="http://schemas.openxmlformats.org/officeDocument/2006/relationships/ctrlProp" Target="../ctrlProps/ctrlProp2394.xml"/><Relationship Id="rId26" Type="http://schemas.openxmlformats.org/officeDocument/2006/relationships/ctrlProp" Target="../ctrlProps/ctrlProp479.xml"/><Relationship Id="rId175" Type="http://schemas.openxmlformats.org/officeDocument/2006/relationships/ctrlProp" Target="../ctrlProps/ctrlProp628.xml"/><Relationship Id="rId1801" Type="http://schemas.openxmlformats.org/officeDocument/2006/relationships/ctrlProp" Target="../ctrlProps/ctrlProp2254.xml"/><Relationship Id="rId382" Type="http://schemas.openxmlformats.org/officeDocument/2006/relationships/ctrlProp" Target="../ctrlProps/ctrlProp835.xml"/><Relationship Id="rId687" Type="http://schemas.openxmlformats.org/officeDocument/2006/relationships/ctrlProp" Target="../ctrlProps/ctrlProp1140.xml"/><Relationship Id="rId2063" Type="http://schemas.openxmlformats.org/officeDocument/2006/relationships/ctrlProp" Target="../ctrlProps/ctrlProp2516.xml"/><Relationship Id="rId2270" Type="http://schemas.openxmlformats.org/officeDocument/2006/relationships/ctrlProp" Target="../ctrlProps/ctrlProp2723.xml"/><Relationship Id="rId2368" Type="http://schemas.openxmlformats.org/officeDocument/2006/relationships/ctrlProp" Target="../ctrlProps/ctrlProp2821.xml"/><Relationship Id="rId242" Type="http://schemas.openxmlformats.org/officeDocument/2006/relationships/ctrlProp" Target="../ctrlProps/ctrlProp695.xml"/><Relationship Id="rId894" Type="http://schemas.openxmlformats.org/officeDocument/2006/relationships/ctrlProp" Target="../ctrlProps/ctrlProp1347.xml"/><Relationship Id="rId1177" Type="http://schemas.openxmlformats.org/officeDocument/2006/relationships/ctrlProp" Target="../ctrlProps/ctrlProp1630.xml"/><Relationship Id="rId2130" Type="http://schemas.openxmlformats.org/officeDocument/2006/relationships/ctrlProp" Target="../ctrlProps/ctrlProp2583.xml"/><Relationship Id="rId2575" Type="http://schemas.openxmlformats.org/officeDocument/2006/relationships/ctrlProp" Target="../ctrlProps/ctrlProp3028.xml"/><Relationship Id="rId2782" Type="http://schemas.openxmlformats.org/officeDocument/2006/relationships/ctrlProp" Target="../ctrlProps/ctrlProp3235.xml"/><Relationship Id="rId102" Type="http://schemas.openxmlformats.org/officeDocument/2006/relationships/ctrlProp" Target="../ctrlProps/ctrlProp555.xml"/><Relationship Id="rId547" Type="http://schemas.openxmlformats.org/officeDocument/2006/relationships/ctrlProp" Target="../ctrlProps/ctrlProp1000.xml"/><Relationship Id="rId754" Type="http://schemas.openxmlformats.org/officeDocument/2006/relationships/ctrlProp" Target="../ctrlProps/ctrlProp1207.xml"/><Relationship Id="rId961" Type="http://schemas.openxmlformats.org/officeDocument/2006/relationships/ctrlProp" Target="../ctrlProps/ctrlProp1414.xml"/><Relationship Id="rId1384" Type="http://schemas.openxmlformats.org/officeDocument/2006/relationships/ctrlProp" Target="../ctrlProps/ctrlProp1837.xml"/><Relationship Id="rId1591" Type="http://schemas.openxmlformats.org/officeDocument/2006/relationships/ctrlProp" Target="../ctrlProps/ctrlProp2044.xml"/><Relationship Id="rId1689" Type="http://schemas.openxmlformats.org/officeDocument/2006/relationships/ctrlProp" Target="../ctrlProps/ctrlProp2142.xml"/><Relationship Id="rId2228" Type="http://schemas.openxmlformats.org/officeDocument/2006/relationships/ctrlProp" Target="../ctrlProps/ctrlProp2681.xml"/><Relationship Id="rId2435" Type="http://schemas.openxmlformats.org/officeDocument/2006/relationships/ctrlProp" Target="../ctrlProps/ctrlProp2888.xml"/><Relationship Id="rId2642" Type="http://schemas.openxmlformats.org/officeDocument/2006/relationships/ctrlProp" Target="../ctrlProps/ctrlProp3095.xml"/><Relationship Id="rId90" Type="http://schemas.openxmlformats.org/officeDocument/2006/relationships/ctrlProp" Target="../ctrlProps/ctrlProp543.xml"/><Relationship Id="rId407" Type="http://schemas.openxmlformats.org/officeDocument/2006/relationships/ctrlProp" Target="../ctrlProps/ctrlProp860.xml"/><Relationship Id="rId614" Type="http://schemas.openxmlformats.org/officeDocument/2006/relationships/ctrlProp" Target="../ctrlProps/ctrlProp1067.xml"/><Relationship Id="rId821" Type="http://schemas.openxmlformats.org/officeDocument/2006/relationships/ctrlProp" Target="../ctrlProps/ctrlProp1274.xml"/><Relationship Id="rId1037" Type="http://schemas.openxmlformats.org/officeDocument/2006/relationships/ctrlProp" Target="../ctrlProps/ctrlProp1490.xml"/><Relationship Id="rId1244" Type="http://schemas.openxmlformats.org/officeDocument/2006/relationships/ctrlProp" Target="../ctrlProps/ctrlProp1697.xml"/><Relationship Id="rId1451" Type="http://schemas.openxmlformats.org/officeDocument/2006/relationships/ctrlProp" Target="../ctrlProps/ctrlProp1904.xml"/><Relationship Id="rId1896" Type="http://schemas.openxmlformats.org/officeDocument/2006/relationships/ctrlProp" Target="../ctrlProps/ctrlProp2349.xml"/><Relationship Id="rId2502" Type="http://schemas.openxmlformats.org/officeDocument/2006/relationships/ctrlProp" Target="../ctrlProps/ctrlProp2955.xml"/><Relationship Id="rId919" Type="http://schemas.openxmlformats.org/officeDocument/2006/relationships/ctrlProp" Target="../ctrlProps/ctrlProp1372.xml"/><Relationship Id="rId1104" Type="http://schemas.openxmlformats.org/officeDocument/2006/relationships/ctrlProp" Target="../ctrlProps/ctrlProp1557.xml"/><Relationship Id="rId1311" Type="http://schemas.openxmlformats.org/officeDocument/2006/relationships/ctrlProp" Target="../ctrlProps/ctrlProp1764.xml"/><Relationship Id="rId1549" Type="http://schemas.openxmlformats.org/officeDocument/2006/relationships/ctrlProp" Target="../ctrlProps/ctrlProp2002.xml"/><Relationship Id="rId1756" Type="http://schemas.openxmlformats.org/officeDocument/2006/relationships/ctrlProp" Target="../ctrlProps/ctrlProp2209.xml"/><Relationship Id="rId1963" Type="http://schemas.openxmlformats.org/officeDocument/2006/relationships/ctrlProp" Target="../ctrlProps/ctrlProp2416.xml"/><Relationship Id="rId2807" Type="http://schemas.openxmlformats.org/officeDocument/2006/relationships/ctrlProp" Target="../ctrlProps/ctrlProp3260.xml"/><Relationship Id="rId48" Type="http://schemas.openxmlformats.org/officeDocument/2006/relationships/ctrlProp" Target="../ctrlProps/ctrlProp501.xml"/><Relationship Id="rId1409" Type="http://schemas.openxmlformats.org/officeDocument/2006/relationships/ctrlProp" Target="../ctrlProps/ctrlProp1862.xml"/><Relationship Id="rId1616" Type="http://schemas.openxmlformats.org/officeDocument/2006/relationships/ctrlProp" Target="../ctrlProps/ctrlProp2069.xml"/><Relationship Id="rId1823" Type="http://schemas.openxmlformats.org/officeDocument/2006/relationships/ctrlProp" Target="../ctrlProps/ctrlProp2276.xml"/><Relationship Id="rId197" Type="http://schemas.openxmlformats.org/officeDocument/2006/relationships/ctrlProp" Target="../ctrlProps/ctrlProp650.xml"/><Relationship Id="rId2085" Type="http://schemas.openxmlformats.org/officeDocument/2006/relationships/ctrlProp" Target="../ctrlProps/ctrlProp2538.xml"/><Relationship Id="rId2292" Type="http://schemas.openxmlformats.org/officeDocument/2006/relationships/ctrlProp" Target="../ctrlProps/ctrlProp2745.xml"/><Relationship Id="rId264" Type="http://schemas.openxmlformats.org/officeDocument/2006/relationships/ctrlProp" Target="../ctrlProps/ctrlProp717.xml"/><Relationship Id="rId471" Type="http://schemas.openxmlformats.org/officeDocument/2006/relationships/ctrlProp" Target="../ctrlProps/ctrlProp924.xml"/><Relationship Id="rId2152" Type="http://schemas.openxmlformats.org/officeDocument/2006/relationships/ctrlProp" Target="../ctrlProps/ctrlProp2605.xml"/><Relationship Id="rId2597" Type="http://schemas.openxmlformats.org/officeDocument/2006/relationships/ctrlProp" Target="../ctrlProps/ctrlProp3050.xml"/><Relationship Id="rId124" Type="http://schemas.openxmlformats.org/officeDocument/2006/relationships/ctrlProp" Target="../ctrlProps/ctrlProp577.xml"/><Relationship Id="rId569" Type="http://schemas.openxmlformats.org/officeDocument/2006/relationships/ctrlProp" Target="../ctrlProps/ctrlProp1022.xml"/><Relationship Id="rId776" Type="http://schemas.openxmlformats.org/officeDocument/2006/relationships/ctrlProp" Target="../ctrlProps/ctrlProp1229.xml"/><Relationship Id="rId983" Type="http://schemas.openxmlformats.org/officeDocument/2006/relationships/ctrlProp" Target="../ctrlProps/ctrlProp1436.xml"/><Relationship Id="rId1199" Type="http://schemas.openxmlformats.org/officeDocument/2006/relationships/ctrlProp" Target="../ctrlProps/ctrlProp1652.xml"/><Relationship Id="rId2457" Type="http://schemas.openxmlformats.org/officeDocument/2006/relationships/ctrlProp" Target="../ctrlProps/ctrlProp2910.xml"/><Relationship Id="rId2664" Type="http://schemas.openxmlformats.org/officeDocument/2006/relationships/ctrlProp" Target="../ctrlProps/ctrlProp3117.xml"/><Relationship Id="rId331" Type="http://schemas.openxmlformats.org/officeDocument/2006/relationships/ctrlProp" Target="../ctrlProps/ctrlProp784.xml"/><Relationship Id="rId429" Type="http://schemas.openxmlformats.org/officeDocument/2006/relationships/ctrlProp" Target="../ctrlProps/ctrlProp882.xml"/><Relationship Id="rId636" Type="http://schemas.openxmlformats.org/officeDocument/2006/relationships/ctrlProp" Target="../ctrlProps/ctrlProp1089.xml"/><Relationship Id="rId1059" Type="http://schemas.openxmlformats.org/officeDocument/2006/relationships/ctrlProp" Target="../ctrlProps/ctrlProp1512.xml"/><Relationship Id="rId1266" Type="http://schemas.openxmlformats.org/officeDocument/2006/relationships/ctrlProp" Target="../ctrlProps/ctrlProp1719.xml"/><Relationship Id="rId1473" Type="http://schemas.openxmlformats.org/officeDocument/2006/relationships/ctrlProp" Target="../ctrlProps/ctrlProp1926.xml"/><Relationship Id="rId2012" Type="http://schemas.openxmlformats.org/officeDocument/2006/relationships/ctrlProp" Target="../ctrlProps/ctrlProp2465.xml"/><Relationship Id="rId2317" Type="http://schemas.openxmlformats.org/officeDocument/2006/relationships/ctrlProp" Target="../ctrlProps/ctrlProp2770.xml"/><Relationship Id="rId2871" Type="http://schemas.openxmlformats.org/officeDocument/2006/relationships/ctrlProp" Target="../ctrlProps/ctrlProp3324.xml"/><Relationship Id="rId843" Type="http://schemas.openxmlformats.org/officeDocument/2006/relationships/ctrlProp" Target="../ctrlProps/ctrlProp1296.xml"/><Relationship Id="rId1126" Type="http://schemas.openxmlformats.org/officeDocument/2006/relationships/ctrlProp" Target="../ctrlProps/ctrlProp1579.xml"/><Relationship Id="rId1680" Type="http://schemas.openxmlformats.org/officeDocument/2006/relationships/ctrlProp" Target="../ctrlProps/ctrlProp2133.xml"/><Relationship Id="rId1778" Type="http://schemas.openxmlformats.org/officeDocument/2006/relationships/ctrlProp" Target="../ctrlProps/ctrlProp2231.xml"/><Relationship Id="rId1985" Type="http://schemas.openxmlformats.org/officeDocument/2006/relationships/ctrlProp" Target="../ctrlProps/ctrlProp2438.xml"/><Relationship Id="rId2524" Type="http://schemas.openxmlformats.org/officeDocument/2006/relationships/ctrlProp" Target="../ctrlProps/ctrlProp2977.xml"/><Relationship Id="rId2731" Type="http://schemas.openxmlformats.org/officeDocument/2006/relationships/ctrlProp" Target="../ctrlProps/ctrlProp3184.xml"/><Relationship Id="rId2829" Type="http://schemas.openxmlformats.org/officeDocument/2006/relationships/ctrlProp" Target="../ctrlProps/ctrlProp3282.xml"/><Relationship Id="rId703" Type="http://schemas.openxmlformats.org/officeDocument/2006/relationships/ctrlProp" Target="../ctrlProps/ctrlProp1156.xml"/><Relationship Id="rId910" Type="http://schemas.openxmlformats.org/officeDocument/2006/relationships/ctrlProp" Target="../ctrlProps/ctrlProp1363.xml"/><Relationship Id="rId1333" Type="http://schemas.openxmlformats.org/officeDocument/2006/relationships/ctrlProp" Target="../ctrlProps/ctrlProp1786.xml"/><Relationship Id="rId1540" Type="http://schemas.openxmlformats.org/officeDocument/2006/relationships/ctrlProp" Target="../ctrlProps/ctrlProp1993.xml"/><Relationship Id="rId1638" Type="http://schemas.openxmlformats.org/officeDocument/2006/relationships/ctrlProp" Target="../ctrlProps/ctrlProp2091.xml"/><Relationship Id="rId1400" Type="http://schemas.openxmlformats.org/officeDocument/2006/relationships/ctrlProp" Target="../ctrlProps/ctrlProp1853.xml"/><Relationship Id="rId1845" Type="http://schemas.openxmlformats.org/officeDocument/2006/relationships/ctrlProp" Target="../ctrlProps/ctrlProp2298.xml"/><Relationship Id="rId1705" Type="http://schemas.openxmlformats.org/officeDocument/2006/relationships/ctrlProp" Target="../ctrlProps/ctrlProp2158.xml"/><Relationship Id="rId1912" Type="http://schemas.openxmlformats.org/officeDocument/2006/relationships/ctrlProp" Target="../ctrlProps/ctrlProp2365.xml"/><Relationship Id="rId286" Type="http://schemas.openxmlformats.org/officeDocument/2006/relationships/ctrlProp" Target="../ctrlProps/ctrlProp739.xml"/><Relationship Id="rId493" Type="http://schemas.openxmlformats.org/officeDocument/2006/relationships/ctrlProp" Target="../ctrlProps/ctrlProp946.xml"/><Relationship Id="rId2174" Type="http://schemas.openxmlformats.org/officeDocument/2006/relationships/ctrlProp" Target="../ctrlProps/ctrlProp2627.xml"/><Relationship Id="rId2381" Type="http://schemas.openxmlformats.org/officeDocument/2006/relationships/ctrlProp" Target="../ctrlProps/ctrlProp2834.xml"/><Relationship Id="rId146" Type="http://schemas.openxmlformats.org/officeDocument/2006/relationships/ctrlProp" Target="../ctrlProps/ctrlProp599.xml"/><Relationship Id="rId353" Type="http://schemas.openxmlformats.org/officeDocument/2006/relationships/ctrlProp" Target="../ctrlProps/ctrlProp806.xml"/><Relationship Id="rId560" Type="http://schemas.openxmlformats.org/officeDocument/2006/relationships/ctrlProp" Target="../ctrlProps/ctrlProp1013.xml"/><Relationship Id="rId798" Type="http://schemas.openxmlformats.org/officeDocument/2006/relationships/ctrlProp" Target="../ctrlProps/ctrlProp1251.xml"/><Relationship Id="rId1190" Type="http://schemas.openxmlformats.org/officeDocument/2006/relationships/ctrlProp" Target="../ctrlProps/ctrlProp1643.xml"/><Relationship Id="rId2034" Type="http://schemas.openxmlformats.org/officeDocument/2006/relationships/ctrlProp" Target="../ctrlProps/ctrlProp2487.xml"/><Relationship Id="rId2241" Type="http://schemas.openxmlformats.org/officeDocument/2006/relationships/ctrlProp" Target="../ctrlProps/ctrlProp2694.xml"/><Relationship Id="rId2479" Type="http://schemas.openxmlformats.org/officeDocument/2006/relationships/ctrlProp" Target="../ctrlProps/ctrlProp2932.xml"/><Relationship Id="rId2686" Type="http://schemas.openxmlformats.org/officeDocument/2006/relationships/ctrlProp" Target="../ctrlProps/ctrlProp3139.xml"/><Relationship Id="rId213" Type="http://schemas.openxmlformats.org/officeDocument/2006/relationships/ctrlProp" Target="../ctrlProps/ctrlProp666.xml"/><Relationship Id="rId420" Type="http://schemas.openxmlformats.org/officeDocument/2006/relationships/ctrlProp" Target="../ctrlProps/ctrlProp873.xml"/><Relationship Id="rId658" Type="http://schemas.openxmlformats.org/officeDocument/2006/relationships/ctrlProp" Target="../ctrlProps/ctrlProp1111.xml"/><Relationship Id="rId865" Type="http://schemas.openxmlformats.org/officeDocument/2006/relationships/ctrlProp" Target="../ctrlProps/ctrlProp1318.xml"/><Relationship Id="rId1050" Type="http://schemas.openxmlformats.org/officeDocument/2006/relationships/ctrlProp" Target="../ctrlProps/ctrlProp1503.xml"/><Relationship Id="rId1288" Type="http://schemas.openxmlformats.org/officeDocument/2006/relationships/ctrlProp" Target="../ctrlProps/ctrlProp1741.xml"/><Relationship Id="rId1495" Type="http://schemas.openxmlformats.org/officeDocument/2006/relationships/ctrlProp" Target="../ctrlProps/ctrlProp1948.xml"/><Relationship Id="rId2101" Type="http://schemas.openxmlformats.org/officeDocument/2006/relationships/ctrlProp" Target="../ctrlProps/ctrlProp2554.xml"/><Relationship Id="rId2339" Type="http://schemas.openxmlformats.org/officeDocument/2006/relationships/ctrlProp" Target="../ctrlProps/ctrlProp2792.xml"/><Relationship Id="rId2546" Type="http://schemas.openxmlformats.org/officeDocument/2006/relationships/ctrlProp" Target="../ctrlProps/ctrlProp2999.xml"/><Relationship Id="rId2753" Type="http://schemas.openxmlformats.org/officeDocument/2006/relationships/ctrlProp" Target="../ctrlProps/ctrlProp3206.xml"/><Relationship Id="rId518" Type="http://schemas.openxmlformats.org/officeDocument/2006/relationships/ctrlProp" Target="../ctrlProps/ctrlProp971.xml"/><Relationship Id="rId725" Type="http://schemas.openxmlformats.org/officeDocument/2006/relationships/ctrlProp" Target="../ctrlProps/ctrlProp1178.xml"/><Relationship Id="rId932" Type="http://schemas.openxmlformats.org/officeDocument/2006/relationships/ctrlProp" Target="../ctrlProps/ctrlProp1385.xml"/><Relationship Id="rId1148" Type="http://schemas.openxmlformats.org/officeDocument/2006/relationships/ctrlProp" Target="../ctrlProps/ctrlProp1601.xml"/><Relationship Id="rId1355" Type="http://schemas.openxmlformats.org/officeDocument/2006/relationships/ctrlProp" Target="../ctrlProps/ctrlProp1808.xml"/><Relationship Id="rId1562" Type="http://schemas.openxmlformats.org/officeDocument/2006/relationships/ctrlProp" Target="../ctrlProps/ctrlProp2015.xml"/><Relationship Id="rId2406" Type="http://schemas.openxmlformats.org/officeDocument/2006/relationships/ctrlProp" Target="../ctrlProps/ctrlProp2859.xml"/><Relationship Id="rId2613" Type="http://schemas.openxmlformats.org/officeDocument/2006/relationships/ctrlProp" Target="../ctrlProps/ctrlProp3066.xml"/><Relationship Id="rId1008" Type="http://schemas.openxmlformats.org/officeDocument/2006/relationships/ctrlProp" Target="../ctrlProps/ctrlProp1461.xml"/><Relationship Id="rId1215" Type="http://schemas.openxmlformats.org/officeDocument/2006/relationships/ctrlProp" Target="../ctrlProps/ctrlProp1668.xml"/><Relationship Id="rId1422" Type="http://schemas.openxmlformats.org/officeDocument/2006/relationships/ctrlProp" Target="../ctrlProps/ctrlProp1875.xml"/><Relationship Id="rId1867" Type="http://schemas.openxmlformats.org/officeDocument/2006/relationships/ctrlProp" Target="../ctrlProps/ctrlProp2320.xml"/><Relationship Id="rId2820" Type="http://schemas.openxmlformats.org/officeDocument/2006/relationships/ctrlProp" Target="../ctrlProps/ctrlProp3273.xml"/><Relationship Id="rId61" Type="http://schemas.openxmlformats.org/officeDocument/2006/relationships/ctrlProp" Target="../ctrlProps/ctrlProp514.xml"/><Relationship Id="rId1727" Type="http://schemas.openxmlformats.org/officeDocument/2006/relationships/ctrlProp" Target="../ctrlProps/ctrlProp2180.xml"/><Relationship Id="rId1934" Type="http://schemas.openxmlformats.org/officeDocument/2006/relationships/ctrlProp" Target="../ctrlProps/ctrlProp2387.xml"/><Relationship Id="rId19" Type="http://schemas.openxmlformats.org/officeDocument/2006/relationships/ctrlProp" Target="../ctrlProps/ctrlProp472.xml"/><Relationship Id="rId2196" Type="http://schemas.openxmlformats.org/officeDocument/2006/relationships/ctrlProp" Target="../ctrlProps/ctrlProp2649.xml"/><Relationship Id="rId168" Type="http://schemas.openxmlformats.org/officeDocument/2006/relationships/ctrlProp" Target="../ctrlProps/ctrlProp621.xml"/><Relationship Id="rId375" Type="http://schemas.openxmlformats.org/officeDocument/2006/relationships/ctrlProp" Target="../ctrlProps/ctrlProp828.xml"/><Relationship Id="rId582" Type="http://schemas.openxmlformats.org/officeDocument/2006/relationships/ctrlProp" Target="../ctrlProps/ctrlProp1035.xml"/><Relationship Id="rId2056" Type="http://schemas.openxmlformats.org/officeDocument/2006/relationships/ctrlProp" Target="../ctrlProps/ctrlProp2509.xml"/><Relationship Id="rId2263" Type="http://schemas.openxmlformats.org/officeDocument/2006/relationships/ctrlProp" Target="../ctrlProps/ctrlProp2716.xml"/><Relationship Id="rId2470" Type="http://schemas.openxmlformats.org/officeDocument/2006/relationships/ctrlProp" Target="../ctrlProps/ctrlProp2923.xml"/><Relationship Id="rId3" Type="http://schemas.openxmlformats.org/officeDocument/2006/relationships/vmlDrawing" Target="../drawings/vmlDrawing2.vml"/><Relationship Id="rId235" Type="http://schemas.openxmlformats.org/officeDocument/2006/relationships/ctrlProp" Target="../ctrlProps/ctrlProp688.xml"/><Relationship Id="rId442" Type="http://schemas.openxmlformats.org/officeDocument/2006/relationships/ctrlProp" Target="../ctrlProps/ctrlProp895.xml"/><Relationship Id="rId887" Type="http://schemas.openxmlformats.org/officeDocument/2006/relationships/ctrlProp" Target="../ctrlProps/ctrlProp1340.xml"/><Relationship Id="rId1072" Type="http://schemas.openxmlformats.org/officeDocument/2006/relationships/ctrlProp" Target="../ctrlProps/ctrlProp1525.xml"/><Relationship Id="rId2123" Type="http://schemas.openxmlformats.org/officeDocument/2006/relationships/ctrlProp" Target="../ctrlProps/ctrlProp2576.xml"/><Relationship Id="rId2330" Type="http://schemas.openxmlformats.org/officeDocument/2006/relationships/ctrlProp" Target="../ctrlProps/ctrlProp2783.xml"/><Relationship Id="rId2568" Type="http://schemas.openxmlformats.org/officeDocument/2006/relationships/ctrlProp" Target="../ctrlProps/ctrlProp3021.xml"/><Relationship Id="rId2775" Type="http://schemas.openxmlformats.org/officeDocument/2006/relationships/ctrlProp" Target="../ctrlProps/ctrlProp3228.xml"/><Relationship Id="rId302" Type="http://schemas.openxmlformats.org/officeDocument/2006/relationships/ctrlProp" Target="../ctrlProps/ctrlProp755.xml"/><Relationship Id="rId747" Type="http://schemas.openxmlformats.org/officeDocument/2006/relationships/ctrlProp" Target="../ctrlProps/ctrlProp1200.xml"/><Relationship Id="rId954" Type="http://schemas.openxmlformats.org/officeDocument/2006/relationships/ctrlProp" Target="../ctrlProps/ctrlProp1407.xml"/><Relationship Id="rId1377" Type="http://schemas.openxmlformats.org/officeDocument/2006/relationships/ctrlProp" Target="../ctrlProps/ctrlProp1830.xml"/><Relationship Id="rId1584" Type="http://schemas.openxmlformats.org/officeDocument/2006/relationships/ctrlProp" Target="../ctrlProps/ctrlProp2037.xml"/><Relationship Id="rId1791" Type="http://schemas.openxmlformats.org/officeDocument/2006/relationships/ctrlProp" Target="../ctrlProps/ctrlProp2244.xml"/><Relationship Id="rId2428" Type="http://schemas.openxmlformats.org/officeDocument/2006/relationships/ctrlProp" Target="../ctrlProps/ctrlProp2881.xml"/><Relationship Id="rId2635" Type="http://schemas.openxmlformats.org/officeDocument/2006/relationships/ctrlProp" Target="../ctrlProps/ctrlProp3088.xml"/><Relationship Id="rId2842" Type="http://schemas.openxmlformats.org/officeDocument/2006/relationships/ctrlProp" Target="../ctrlProps/ctrlProp3295.xml"/><Relationship Id="rId83" Type="http://schemas.openxmlformats.org/officeDocument/2006/relationships/ctrlProp" Target="../ctrlProps/ctrlProp536.xml"/><Relationship Id="rId607" Type="http://schemas.openxmlformats.org/officeDocument/2006/relationships/ctrlProp" Target="../ctrlProps/ctrlProp1060.xml"/><Relationship Id="rId814" Type="http://schemas.openxmlformats.org/officeDocument/2006/relationships/ctrlProp" Target="../ctrlProps/ctrlProp1267.xml"/><Relationship Id="rId1237" Type="http://schemas.openxmlformats.org/officeDocument/2006/relationships/ctrlProp" Target="../ctrlProps/ctrlProp1690.xml"/><Relationship Id="rId1444" Type="http://schemas.openxmlformats.org/officeDocument/2006/relationships/ctrlProp" Target="../ctrlProps/ctrlProp1897.xml"/><Relationship Id="rId1651" Type="http://schemas.openxmlformats.org/officeDocument/2006/relationships/ctrlProp" Target="../ctrlProps/ctrlProp2104.xml"/><Relationship Id="rId1889" Type="http://schemas.openxmlformats.org/officeDocument/2006/relationships/ctrlProp" Target="../ctrlProps/ctrlProp2342.xml"/><Relationship Id="rId2702" Type="http://schemas.openxmlformats.org/officeDocument/2006/relationships/ctrlProp" Target="../ctrlProps/ctrlProp3155.xml"/><Relationship Id="rId1304" Type="http://schemas.openxmlformats.org/officeDocument/2006/relationships/ctrlProp" Target="../ctrlProps/ctrlProp1757.xml"/><Relationship Id="rId1511" Type="http://schemas.openxmlformats.org/officeDocument/2006/relationships/ctrlProp" Target="../ctrlProps/ctrlProp1964.xml"/><Relationship Id="rId1749" Type="http://schemas.openxmlformats.org/officeDocument/2006/relationships/ctrlProp" Target="../ctrlProps/ctrlProp2202.xml"/><Relationship Id="rId1956" Type="http://schemas.openxmlformats.org/officeDocument/2006/relationships/ctrlProp" Target="../ctrlProps/ctrlProp2409.xml"/><Relationship Id="rId1609" Type="http://schemas.openxmlformats.org/officeDocument/2006/relationships/ctrlProp" Target="../ctrlProps/ctrlProp2062.xml"/><Relationship Id="rId1816" Type="http://schemas.openxmlformats.org/officeDocument/2006/relationships/ctrlProp" Target="../ctrlProps/ctrlProp2269.xml"/><Relationship Id="rId10" Type="http://schemas.openxmlformats.org/officeDocument/2006/relationships/ctrlProp" Target="../ctrlProps/ctrlProp463.xml"/><Relationship Id="rId397" Type="http://schemas.openxmlformats.org/officeDocument/2006/relationships/ctrlProp" Target="../ctrlProps/ctrlProp850.xml"/><Relationship Id="rId2078" Type="http://schemas.openxmlformats.org/officeDocument/2006/relationships/ctrlProp" Target="../ctrlProps/ctrlProp2531.xml"/><Relationship Id="rId2285" Type="http://schemas.openxmlformats.org/officeDocument/2006/relationships/ctrlProp" Target="../ctrlProps/ctrlProp2738.xml"/><Relationship Id="rId2492" Type="http://schemas.openxmlformats.org/officeDocument/2006/relationships/ctrlProp" Target="../ctrlProps/ctrlProp2945.xml"/><Relationship Id="rId257" Type="http://schemas.openxmlformats.org/officeDocument/2006/relationships/ctrlProp" Target="../ctrlProps/ctrlProp710.xml"/><Relationship Id="rId464" Type="http://schemas.openxmlformats.org/officeDocument/2006/relationships/ctrlProp" Target="../ctrlProps/ctrlProp917.xml"/><Relationship Id="rId1094" Type="http://schemas.openxmlformats.org/officeDocument/2006/relationships/ctrlProp" Target="../ctrlProps/ctrlProp1547.xml"/><Relationship Id="rId2145" Type="http://schemas.openxmlformats.org/officeDocument/2006/relationships/ctrlProp" Target="../ctrlProps/ctrlProp2598.xml"/><Relationship Id="rId2797" Type="http://schemas.openxmlformats.org/officeDocument/2006/relationships/ctrlProp" Target="../ctrlProps/ctrlProp3250.xml"/><Relationship Id="rId117" Type="http://schemas.openxmlformats.org/officeDocument/2006/relationships/ctrlProp" Target="../ctrlProps/ctrlProp570.xml"/><Relationship Id="rId671" Type="http://schemas.openxmlformats.org/officeDocument/2006/relationships/ctrlProp" Target="../ctrlProps/ctrlProp1124.xml"/><Relationship Id="rId769" Type="http://schemas.openxmlformats.org/officeDocument/2006/relationships/ctrlProp" Target="../ctrlProps/ctrlProp1222.xml"/><Relationship Id="rId976" Type="http://schemas.openxmlformats.org/officeDocument/2006/relationships/ctrlProp" Target="../ctrlProps/ctrlProp1429.xml"/><Relationship Id="rId1399" Type="http://schemas.openxmlformats.org/officeDocument/2006/relationships/ctrlProp" Target="../ctrlProps/ctrlProp1852.xml"/><Relationship Id="rId2352" Type="http://schemas.openxmlformats.org/officeDocument/2006/relationships/ctrlProp" Target="../ctrlProps/ctrlProp2805.xml"/><Relationship Id="rId2657" Type="http://schemas.openxmlformats.org/officeDocument/2006/relationships/ctrlProp" Target="../ctrlProps/ctrlProp3110.xml"/><Relationship Id="rId324" Type="http://schemas.openxmlformats.org/officeDocument/2006/relationships/ctrlProp" Target="../ctrlProps/ctrlProp777.xml"/><Relationship Id="rId531" Type="http://schemas.openxmlformats.org/officeDocument/2006/relationships/ctrlProp" Target="../ctrlProps/ctrlProp984.xml"/><Relationship Id="rId629" Type="http://schemas.openxmlformats.org/officeDocument/2006/relationships/ctrlProp" Target="../ctrlProps/ctrlProp1082.xml"/><Relationship Id="rId1161" Type="http://schemas.openxmlformats.org/officeDocument/2006/relationships/ctrlProp" Target="../ctrlProps/ctrlProp1614.xml"/><Relationship Id="rId1259" Type="http://schemas.openxmlformats.org/officeDocument/2006/relationships/ctrlProp" Target="../ctrlProps/ctrlProp1712.xml"/><Relationship Id="rId1466" Type="http://schemas.openxmlformats.org/officeDocument/2006/relationships/ctrlProp" Target="../ctrlProps/ctrlProp1919.xml"/><Relationship Id="rId2005" Type="http://schemas.openxmlformats.org/officeDocument/2006/relationships/ctrlProp" Target="../ctrlProps/ctrlProp2458.xml"/><Relationship Id="rId2212" Type="http://schemas.openxmlformats.org/officeDocument/2006/relationships/ctrlProp" Target="../ctrlProps/ctrlProp2665.xml"/><Relationship Id="rId2864" Type="http://schemas.openxmlformats.org/officeDocument/2006/relationships/ctrlProp" Target="../ctrlProps/ctrlProp3317.xml"/><Relationship Id="rId836" Type="http://schemas.openxmlformats.org/officeDocument/2006/relationships/ctrlProp" Target="../ctrlProps/ctrlProp1289.xml"/><Relationship Id="rId1021" Type="http://schemas.openxmlformats.org/officeDocument/2006/relationships/ctrlProp" Target="../ctrlProps/ctrlProp1474.xml"/><Relationship Id="rId1119" Type="http://schemas.openxmlformats.org/officeDocument/2006/relationships/ctrlProp" Target="../ctrlProps/ctrlProp1572.xml"/><Relationship Id="rId1673" Type="http://schemas.openxmlformats.org/officeDocument/2006/relationships/ctrlProp" Target="../ctrlProps/ctrlProp2126.xml"/><Relationship Id="rId1880" Type="http://schemas.openxmlformats.org/officeDocument/2006/relationships/ctrlProp" Target="../ctrlProps/ctrlProp2333.xml"/><Relationship Id="rId1978" Type="http://schemas.openxmlformats.org/officeDocument/2006/relationships/ctrlProp" Target="../ctrlProps/ctrlProp2431.xml"/><Relationship Id="rId2517" Type="http://schemas.openxmlformats.org/officeDocument/2006/relationships/ctrlProp" Target="../ctrlProps/ctrlProp2970.xml"/><Relationship Id="rId2724" Type="http://schemas.openxmlformats.org/officeDocument/2006/relationships/ctrlProp" Target="../ctrlProps/ctrlProp3177.xml"/><Relationship Id="rId903" Type="http://schemas.openxmlformats.org/officeDocument/2006/relationships/ctrlProp" Target="../ctrlProps/ctrlProp1356.xml"/><Relationship Id="rId1326" Type="http://schemas.openxmlformats.org/officeDocument/2006/relationships/ctrlProp" Target="../ctrlProps/ctrlProp1779.xml"/><Relationship Id="rId1533" Type="http://schemas.openxmlformats.org/officeDocument/2006/relationships/ctrlProp" Target="../ctrlProps/ctrlProp1986.xml"/><Relationship Id="rId1740" Type="http://schemas.openxmlformats.org/officeDocument/2006/relationships/ctrlProp" Target="../ctrlProps/ctrlProp2193.xml"/><Relationship Id="rId32" Type="http://schemas.openxmlformats.org/officeDocument/2006/relationships/ctrlProp" Target="../ctrlProps/ctrlProp485.xml"/><Relationship Id="rId1600" Type="http://schemas.openxmlformats.org/officeDocument/2006/relationships/ctrlProp" Target="../ctrlProps/ctrlProp2053.xml"/><Relationship Id="rId1838" Type="http://schemas.openxmlformats.org/officeDocument/2006/relationships/ctrlProp" Target="../ctrlProps/ctrlProp2291.xml"/><Relationship Id="rId181" Type="http://schemas.openxmlformats.org/officeDocument/2006/relationships/ctrlProp" Target="../ctrlProps/ctrlProp634.xml"/><Relationship Id="rId1905" Type="http://schemas.openxmlformats.org/officeDocument/2006/relationships/ctrlProp" Target="../ctrlProps/ctrlProp2358.xml"/><Relationship Id="rId279" Type="http://schemas.openxmlformats.org/officeDocument/2006/relationships/ctrlProp" Target="../ctrlProps/ctrlProp732.xml"/><Relationship Id="rId486" Type="http://schemas.openxmlformats.org/officeDocument/2006/relationships/ctrlProp" Target="../ctrlProps/ctrlProp939.xml"/><Relationship Id="rId693" Type="http://schemas.openxmlformats.org/officeDocument/2006/relationships/ctrlProp" Target="../ctrlProps/ctrlProp1146.xml"/><Relationship Id="rId2167" Type="http://schemas.openxmlformats.org/officeDocument/2006/relationships/ctrlProp" Target="../ctrlProps/ctrlProp2620.xml"/><Relationship Id="rId2374" Type="http://schemas.openxmlformats.org/officeDocument/2006/relationships/ctrlProp" Target="../ctrlProps/ctrlProp2827.xml"/><Relationship Id="rId2581" Type="http://schemas.openxmlformats.org/officeDocument/2006/relationships/ctrlProp" Target="../ctrlProps/ctrlProp3034.xml"/><Relationship Id="rId139" Type="http://schemas.openxmlformats.org/officeDocument/2006/relationships/ctrlProp" Target="../ctrlProps/ctrlProp592.xml"/><Relationship Id="rId346" Type="http://schemas.openxmlformats.org/officeDocument/2006/relationships/ctrlProp" Target="../ctrlProps/ctrlProp799.xml"/><Relationship Id="rId553" Type="http://schemas.openxmlformats.org/officeDocument/2006/relationships/ctrlProp" Target="../ctrlProps/ctrlProp1006.xml"/><Relationship Id="rId760" Type="http://schemas.openxmlformats.org/officeDocument/2006/relationships/ctrlProp" Target="../ctrlProps/ctrlProp1213.xml"/><Relationship Id="rId998" Type="http://schemas.openxmlformats.org/officeDocument/2006/relationships/ctrlProp" Target="../ctrlProps/ctrlProp1451.xml"/><Relationship Id="rId1183" Type="http://schemas.openxmlformats.org/officeDocument/2006/relationships/ctrlProp" Target="../ctrlProps/ctrlProp1636.xml"/><Relationship Id="rId1390" Type="http://schemas.openxmlformats.org/officeDocument/2006/relationships/ctrlProp" Target="../ctrlProps/ctrlProp1843.xml"/><Relationship Id="rId2027" Type="http://schemas.openxmlformats.org/officeDocument/2006/relationships/ctrlProp" Target="../ctrlProps/ctrlProp2480.xml"/><Relationship Id="rId2234" Type="http://schemas.openxmlformats.org/officeDocument/2006/relationships/ctrlProp" Target="../ctrlProps/ctrlProp2687.xml"/><Relationship Id="rId2441" Type="http://schemas.openxmlformats.org/officeDocument/2006/relationships/ctrlProp" Target="../ctrlProps/ctrlProp2894.xml"/><Relationship Id="rId2679" Type="http://schemas.openxmlformats.org/officeDocument/2006/relationships/ctrlProp" Target="../ctrlProps/ctrlProp3132.xml"/><Relationship Id="rId206" Type="http://schemas.openxmlformats.org/officeDocument/2006/relationships/ctrlProp" Target="../ctrlProps/ctrlProp659.xml"/><Relationship Id="rId413" Type="http://schemas.openxmlformats.org/officeDocument/2006/relationships/ctrlProp" Target="../ctrlProps/ctrlProp866.xml"/><Relationship Id="rId858" Type="http://schemas.openxmlformats.org/officeDocument/2006/relationships/ctrlProp" Target="../ctrlProps/ctrlProp1311.xml"/><Relationship Id="rId1043" Type="http://schemas.openxmlformats.org/officeDocument/2006/relationships/ctrlProp" Target="../ctrlProps/ctrlProp1496.xml"/><Relationship Id="rId1488" Type="http://schemas.openxmlformats.org/officeDocument/2006/relationships/ctrlProp" Target="../ctrlProps/ctrlProp1941.xml"/><Relationship Id="rId1695" Type="http://schemas.openxmlformats.org/officeDocument/2006/relationships/ctrlProp" Target="../ctrlProps/ctrlProp2148.xml"/><Relationship Id="rId2539" Type="http://schemas.openxmlformats.org/officeDocument/2006/relationships/ctrlProp" Target="../ctrlProps/ctrlProp2992.xml"/><Relationship Id="rId2746" Type="http://schemas.openxmlformats.org/officeDocument/2006/relationships/ctrlProp" Target="../ctrlProps/ctrlProp3199.xml"/><Relationship Id="rId620" Type="http://schemas.openxmlformats.org/officeDocument/2006/relationships/ctrlProp" Target="../ctrlProps/ctrlProp1073.xml"/><Relationship Id="rId718" Type="http://schemas.openxmlformats.org/officeDocument/2006/relationships/ctrlProp" Target="../ctrlProps/ctrlProp1171.xml"/><Relationship Id="rId925" Type="http://schemas.openxmlformats.org/officeDocument/2006/relationships/ctrlProp" Target="../ctrlProps/ctrlProp1378.xml"/><Relationship Id="rId1250" Type="http://schemas.openxmlformats.org/officeDocument/2006/relationships/ctrlProp" Target="../ctrlProps/ctrlProp1703.xml"/><Relationship Id="rId1348" Type="http://schemas.openxmlformats.org/officeDocument/2006/relationships/ctrlProp" Target="../ctrlProps/ctrlProp1801.xml"/><Relationship Id="rId1555" Type="http://schemas.openxmlformats.org/officeDocument/2006/relationships/ctrlProp" Target="../ctrlProps/ctrlProp2008.xml"/><Relationship Id="rId1762" Type="http://schemas.openxmlformats.org/officeDocument/2006/relationships/ctrlProp" Target="../ctrlProps/ctrlProp2215.xml"/><Relationship Id="rId2301" Type="http://schemas.openxmlformats.org/officeDocument/2006/relationships/ctrlProp" Target="../ctrlProps/ctrlProp2754.xml"/><Relationship Id="rId2606" Type="http://schemas.openxmlformats.org/officeDocument/2006/relationships/ctrlProp" Target="../ctrlProps/ctrlProp3059.xml"/><Relationship Id="rId1110" Type="http://schemas.openxmlformats.org/officeDocument/2006/relationships/ctrlProp" Target="../ctrlProps/ctrlProp1563.xml"/><Relationship Id="rId1208" Type="http://schemas.openxmlformats.org/officeDocument/2006/relationships/ctrlProp" Target="../ctrlProps/ctrlProp1661.xml"/><Relationship Id="rId1415" Type="http://schemas.openxmlformats.org/officeDocument/2006/relationships/ctrlProp" Target="../ctrlProps/ctrlProp1868.xml"/><Relationship Id="rId2813" Type="http://schemas.openxmlformats.org/officeDocument/2006/relationships/ctrlProp" Target="../ctrlProps/ctrlProp3266.xml"/><Relationship Id="rId54" Type="http://schemas.openxmlformats.org/officeDocument/2006/relationships/ctrlProp" Target="../ctrlProps/ctrlProp507.xml"/><Relationship Id="rId1622" Type="http://schemas.openxmlformats.org/officeDocument/2006/relationships/ctrlProp" Target="../ctrlProps/ctrlProp2075.xml"/><Relationship Id="rId1927" Type="http://schemas.openxmlformats.org/officeDocument/2006/relationships/ctrlProp" Target="../ctrlProps/ctrlProp2380.xml"/><Relationship Id="rId2091" Type="http://schemas.openxmlformats.org/officeDocument/2006/relationships/ctrlProp" Target="../ctrlProps/ctrlProp2544.xml"/><Relationship Id="rId2189" Type="http://schemas.openxmlformats.org/officeDocument/2006/relationships/ctrlProp" Target="../ctrlProps/ctrlProp2642.xml"/><Relationship Id="rId270" Type="http://schemas.openxmlformats.org/officeDocument/2006/relationships/ctrlProp" Target="../ctrlProps/ctrlProp723.xml"/><Relationship Id="rId2396" Type="http://schemas.openxmlformats.org/officeDocument/2006/relationships/ctrlProp" Target="../ctrlProps/ctrlProp2849.xml"/><Relationship Id="rId130" Type="http://schemas.openxmlformats.org/officeDocument/2006/relationships/ctrlProp" Target="../ctrlProps/ctrlProp583.xml"/><Relationship Id="rId368" Type="http://schemas.openxmlformats.org/officeDocument/2006/relationships/ctrlProp" Target="../ctrlProps/ctrlProp821.xml"/><Relationship Id="rId575" Type="http://schemas.openxmlformats.org/officeDocument/2006/relationships/ctrlProp" Target="../ctrlProps/ctrlProp1028.xml"/><Relationship Id="rId782" Type="http://schemas.openxmlformats.org/officeDocument/2006/relationships/ctrlProp" Target="../ctrlProps/ctrlProp1235.xml"/><Relationship Id="rId2049" Type="http://schemas.openxmlformats.org/officeDocument/2006/relationships/ctrlProp" Target="../ctrlProps/ctrlProp2502.xml"/><Relationship Id="rId2256" Type="http://schemas.openxmlformats.org/officeDocument/2006/relationships/ctrlProp" Target="../ctrlProps/ctrlProp2709.xml"/><Relationship Id="rId2463" Type="http://schemas.openxmlformats.org/officeDocument/2006/relationships/ctrlProp" Target="../ctrlProps/ctrlProp2916.xml"/><Relationship Id="rId2670" Type="http://schemas.openxmlformats.org/officeDocument/2006/relationships/ctrlProp" Target="../ctrlProps/ctrlProp3123.xml"/><Relationship Id="rId228" Type="http://schemas.openxmlformats.org/officeDocument/2006/relationships/ctrlProp" Target="../ctrlProps/ctrlProp681.xml"/><Relationship Id="rId435" Type="http://schemas.openxmlformats.org/officeDocument/2006/relationships/ctrlProp" Target="../ctrlProps/ctrlProp888.xml"/><Relationship Id="rId642" Type="http://schemas.openxmlformats.org/officeDocument/2006/relationships/ctrlProp" Target="../ctrlProps/ctrlProp1095.xml"/><Relationship Id="rId1065" Type="http://schemas.openxmlformats.org/officeDocument/2006/relationships/ctrlProp" Target="../ctrlProps/ctrlProp1518.xml"/><Relationship Id="rId1272" Type="http://schemas.openxmlformats.org/officeDocument/2006/relationships/ctrlProp" Target="../ctrlProps/ctrlProp1725.xml"/><Relationship Id="rId2116" Type="http://schemas.openxmlformats.org/officeDocument/2006/relationships/ctrlProp" Target="../ctrlProps/ctrlProp2569.xml"/><Relationship Id="rId2323" Type="http://schemas.openxmlformats.org/officeDocument/2006/relationships/ctrlProp" Target="../ctrlProps/ctrlProp2776.xml"/><Relationship Id="rId2530" Type="http://schemas.openxmlformats.org/officeDocument/2006/relationships/ctrlProp" Target="../ctrlProps/ctrlProp2983.xml"/><Relationship Id="rId2768" Type="http://schemas.openxmlformats.org/officeDocument/2006/relationships/ctrlProp" Target="../ctrlProps/ctrlProp3221.xml"/><Relationship Id="rId502" Type="http://schemas.openxmlformats.org/officeDocument/2006/relationships/ctrlProp" Target="../ctrlProps/ctrlProp955.xml"/><Relationship Id="rId947" Type="http://schemas.openxmlformats.org/officeDocument/2006/relationships/ctrlProp" Target="../ctrlProps/ctrlProp1400.xml"/><Relationship Id="rId1132" Type="http://schemas.openxmlformats.org/officeDocument/2006/relationships/ctrlProp" Target="../ctrlProps/ctrlProp1585.xml"/><Relationship Id="rId1577" Type="http://schemas.openxmlformats.org/officeDocument/2006/relationships/ctrlProp" Target="../ctrlProps/ctrlProp2030.xml"/><Relationship Id="rId1784" Type="http://schemas.openxmlformats.org/officeDocument/2006/relationships/ctrlProp" Target="../ctrlProps/ctrlProp2237.xml"/><Relationship Id="rId1991" Type="http://schemas.openxmlformats.org/officeDocument/2006/relationships/ctrlProp" Target="../ctrlProps/ctrlProp2444.xml"/><Relationship Id="rId2628" Type="http://schemas.openxmlformats.org/officeDocument/2006/relationships/ctrlProp" Target="../ctrlProps/ctrlProp3081.xml"/><Relationship Id="rId2835" Type="http://schemas.openxmlformats.org/officeDocument/2006/relationships/ctrlProp" Target="../ctrlProps/ctrlProp3288.xml"/><Relationship Id="rId76" Type="http://schemas.openxmlformats.org/officeDocument/2006/relationships/ctrlProp" Target="../ctrlProps/ctrlProp529.xml"/><Relationship Id="rId807" Type="http://schemas.openxmlformats.org/officeDocument/2006/relationships/ctrlProp" Target="../ctrlProps/ctrlProp1260.xml"/><Relationship Id="rId1437" Type="http://schemas.openxmlformats.org/officeDocument/2006/relationships/ctrlProp" Target="../ctrlProps/ctrlProp1890.xml"/><Relationship Id="rId1644" Type="http://schemas.openxmlformats.org/officeDocument/2006/relationships/ctrlProp" Target="../ctrlProps/ctrlProp2097.xml"/><Relationship Id="rId1851" Type="http://schemas.openxmlformats.org/officeDocument/2006/relationships/ctrlProp" Target="../ctrlProps/ctrlProp2304.xml"/><Relationship Id="rId1504" Type="http://schemas.openxmlformats.org/officeDocument/2006/relationships/ctrlProp" Target="../ctrlProps/ctrlProp1957.xml"/><Relationship Id="rId1711" Type="http://schemas.openxmlformats.org/officeDocument/2006/relationships/ctrlProp" Target="../ctrlProps/ctrlProp2164.xml"/><Relationship Id="rId1949" Type="http://schemas.openxmlformats.org/officeDocument/2006/relationships/ctrlProp" Target="../ctrlProps/ctrlProp2402.xml"/><Relationship Id="rId292" Type="http://schemas.openxmlformats.org/officeDocument/2006/relationships/ctrlProp" Target="../ctrlProps/ctrlProp745.xml"/><Relationship Id="rId1809" Type="http://schemas.openxmlformats.org/officeDocument/2006/relationships/ctrlProp" Target="../ctrlProps/ctrlProp2262.xml"/><Relationship Id="rId597" Type="http://schemas.openxmlformats.org/officeDocument/2006/relationships/ctrlProp" Target="../ctrlProps/ctrlProp1050.xml"/><Relationship Id="rId2180" Type="http://schemas.openxmlformats.org/officeDocument/2006/relationships/ctrlProp" Target="../ctrlProps/ctrlProp2633.xml"/><Relationship Id="rId2278" Type="http://schemas.openxmlformats.org/officeDocument/2006/relationships/ctrlProp" Target="../ctrlProps/ctrlProp2731.xml"/><Relationship Id="rId2485" Type="http://schemas.openxmlformats.org/officeDocument/2006/relationships/ctrlProp" Target="../ctrlProps/ctrlProp2938.xml"/><Relationship Id="rId152" Type="http://schemas.openxmlformats.org/officeDocument/2006/relationships/ctrlProp" Target="../ctrlProps/ctrlProp605.xml"/><Relationship Id="rId457" Type="http://schemas.openxmlformats.org/officeDocument/2006/relationships/ctrlProp" Target="../ctrlProps/ctrlProp910.xml"/><Relationship Id="rId1087" Type="http://schemas.openxmlformats.org/officeDocument/2006/relationships/ctrlProp" Target="../ctrlProps/ctrlProp1540.xml"/><Relationship Id="rId1294" Type="http://schemas.openxmlformats.org/officeDocument/2006/relationships/ctrlProp" Target="../ctrlProps/ctrlProp1747.xml"/><Relationship Id="rId2040" Type="http://schemas.openxmlformats.org/officeDocument/2006/relationships/ctrlProp" Target="../ctrlProps/ctrlProp2493.xml"/><Relationship Id="rId2138" Type="http://schemas.openxmlformats.org/officeDocument/2006/relationships/ctrlProp" Target="../ctrlProps/ctrlProp2591.xml"/><Relationship Id="rId2692" Type="http://schemas.openxmlformats.org/officeDocument/2006/relationships/ctrlProp" Target="../ctrlProps/ctrlProp3145.xml"/><Relationship Id="rId664" Type="http://schemas.openxmlformats.org/officeDocument/2006/relationships/ctrlProp" Target="../ctrlProps/ctrlProp1117.xml"/><Relationship Id="rId871" Type="http://schemas.openxmlformats.org/officeDocument/2006/relationships/ctrlProp" Target="../ctrlProps/ctrlProp1324.xml"/><Relationship Id="rId969" Type="http://schemas.openxmlformats.org/officeDocument/2006/relationships/ctrlProp" Target="../ctrlProps/ctrlProp1422.xml"/><Relationship Id="rId1599" Type="http://schemas.openxmlformats.org/officeDocument/2006/relationships/ctrlProp" Target="../ctrlProps/ctrlProp2052.xml"/><Relationship Id="rId2345" Type="http://schemas.openxmlformats.org/officeDocument/2006/relationships/ctrlProp" Target="../ctrlProps/ctrlProp2798.xml"/><Relationship Id="rId2552" Type="http://schemas.openxmlformats.org/officeDocument/2006/relationships/ctrlProp" Target="../ctrlProps/ctrlProp3005.xml"/><Relationship Id="rId317" Type="http://schemas.openxmlformats.org/officeDocument/2006/relationships/ctrlProp" Target="../ctrlProps/ctrlProp770.xml"/><Relationship Id="rId524" Type="http://schemas.openxmlformats.org/officeDocument/2006/relationships/ctrlProp" Target="../ctrlProps/ctrlProp977.xml"/><Relationship Id="rId731" Type="http://schemas.openxmlformats.org/officeDocument/2006/relationships/ctrlProp" Target="../ctrlProps/ctrlProp1184.xml"/><Relationship Id="rId1154" Type="http://schemas.openxmlformats.org/officeDocument/2006/relationships/ctrlProp" Target="../ctrlProps/ctrlProp1607.xml"/><Relationship Id="rId1361" Type="http://schemas.openxmlformats.org/officeDocument/2006/relationships/ctrlProp" Target="../ctrlProps/ctrlProp1814.xml"/><Relationship Id="rId1459" Type="http://schemas.openxmlformats.org/officeDocument/2006/relationships/ctrlProp" Target="../ctrlProps/ctrlProp1912.xml"/><Relationship Id="rId2205" Type="http://schemas.openxmlformats.org/officeDocument/2006/relationships/ctrlProp" Target="../ctrlProps/ctrlProp2658.xml"/><Relationship Id="rId2412" Type="http://schemas.openxmlformats.org/officeDocument/2006/relationships/ctrlProp" Target="../ctrlProps/ctrlProp2865.xml"/><Relationship Id="rId2857" Type="http://schemas.openxmlformats.org/officeDocument/2006/relationships/ctrlProp" Target="../ctrlProps/ctrlProp3310.xml"/><Relationship Id="rId98" Type="http://schemas.openxmlformats.org/officeDocument/2006/relationships/ctrlProp" Target="../ctrlProps/ctrlProp551.xml"/><Relationship Id="rId829" Type="http://schemas.openxmlformats.org/officeDocument/2006/relationships/ctrlProp" Target="../ctrlProps/ctrlProp1282.xml"/><Relationship Id="rId1014" Type="http://schemas.openxmlformats.org/officeDocument/2006/relationships/ctrlProp" Target="../ctrlProps/ctrlProp1467.xml"/><Relationship Id="rId1221" Type="http://schemas.openxmlformats.org/officeDocument/2006/relationships/ctrlProp" Target="../ctrlProps/ctrlProp1674.xml"/><Relationship Id="rId1666" Type="http://schemas.openxmlformats.org/officeDocument/2006/relationships/ctrlProp" Target="../ctrlProps/ctrlProp2119.xml"/><Relationship Id="rId1873" Type="http://schemas.openxmlformats.org/officeDocument/2006/relationships/ctrlProp" Target="../ctrlProps/ctrlProp2326.xml"/><Relationship Id="rId2717" Type="http://schemas.openxmlformats.org/officeDocument/2006/relationships/ctrlProp" Target="../ctrlProps/ctrlProp3170.xml"/><Relationship Id="rId1319" Type="http://schemas.openxmlformats.org/officeDocument/2006/relationships/ctrlProp" Target="../ctrlProps/ctrlProp1772.xml"/><Relationship Id="rId1526" Type="http://schemas.openxmlformats.org/officeDocument/2006/relationships/ctrlProp" Target="../ctrlProps/ctrlProp1979.xml"/><Relationship Id="rId1733" Type="http://schemas.openxmlformats.org/officeDocument/2006/relationships/ctrlProp" Target="../ctrlProps/ctrlProp2186.xml"/><Relationship Id="rId1940" Type="http://schemas.openxmlformats.org/officeDocument/2006/relationships/ctrlProp" Target="../ctrlProps/ctrlProp2393.xml"/><Relationship Id="rId25" Type="http://schemas.openxmlformats.org/officeDocument/2006/relationships/ctrlProp" Target="../ctrlProps/ctrlProp478.xml"/><Relationship Id="rId1800" Type="http://schemas.openxmlformats.org/officeDocument/2006/relationships/ctrlProp" Target="../ctrlProps/ctrlProp2253.xml"/><Relationship Id="rId174" Type="http://schemas.openxmlformats.org/officeDocument/2006/relationships/ctrlProp" Target="../ctrlProps/ctrlProp627.xml"/><Relationship Id="rId381" Type="http://schemas.openxmlformats.org/officeDocument/2006/relationships/ctrlProp" Target="../ctrlProps/ctrlProp834.xml"/><Relationship Id="rId2062" Type="http://schemas.openxmlformats.org/officeDocument/2006/relationships/ctrlProp" Target="../ctrlProps/ctrlProp2515.xml"/><Relationship Id="rId241" Type="http://schemas.openxmlformats.org/officeDocument/2006/relationships/ctrlProp" Target="../ctrlProps/ctrlProp694.xml"/><Relationship Id="rId479" Type="http://schemas.openxmlformats.org/officeDocument/2006/relationships/ctrlProp" Target="../ctrlProps/ctrlProp932.xml"/><Relationship Id="rId686" Type="http://schemas.openxmlformats.org/officeDocument/2006/relationships/ctrlProp" Target="../ctrlProps/ctrlProp1139.xml"/><Relationship Id="rId893" Type="http://schemas.openxmlformats.org/officeDocument/2006/relationships/ctrlProp" Target="../ctrlProps/ctrlProp1346.xml"/><Relationship Id="rId2367" Type="http://schemas.openxmlformats.org/officeDocument/2006/relationships/ctrlProp" Target="../ctrlProps/ctrlProp2820.xml"/><Relationship Id="rId2574" Type="http://schemas.openxmlformats.org/officeDocument/2006/relationships/ctrlProp" Target="../ctrlProps/ctrlProp3027.xml"/><Relationship Id="rId2781" Type="http://schemas.openxmlformats.org/officeDocument/2006/relationships/ctrlProp" Target="../ctrlProps/ctrlProp3234.xml"/><Relationship Id="rId339" Type="http://schemas.openxmlformats.org/officeDocument/2006/relationships/ctrlProp" Target="../ctrlProps/ctrlProp792.xml"/><Relationship Id="rId546" Type="http://schemas.openxmlformats.org/officeDocument/2006/relationships/ctrlProp" Target="../ctrlProps/ctrlProp999.xml"/><Relationship Id="rId753" Type="http://schemas.openxmlformats.org/officeDocument/2006/relationships/ctrlProp" Target="../ctrlProps/ctrlProp1206.xml"/><Relationship Id="rId1176" Type="http://schemas.openxmlformats.org/officeDocument/2006/relationships/ctrlProp" Target="../ctrlProps/ctrlProp1629.xml"/><Relationship Id="rId1383" Type="http://schemas.openxmlformats.org/officeDocument/2006/relationships/ctrlProp" Target="../ctrlProps/ctrlProp1836.xml"/><Relationship Id="rId2227" Type="http://schemas.openxmlformats.org/officeDocument/2006/relationships/ctrlProp" Target="../ctrlProps/ctrlProp2680.xml"/><Relationship Id="rId2434" Type="http://schemas.openxmlformats.org/officeDocument/2006/relationships/ctrlProp" Target="../ctrlProps/ctrlProp2887.xml"/><Relationship Id="rId101" Type="http://schemas.openxmlformats.org/officeDocument/2006/relationships/ctrlProp" Target="../ctrlProps/ctrlProp554.xml"/><Relationship Id="rId406" Type="http://schemas.openxmlformats.org/officeDocument/2006/relationships/ctrlProp" Target="../ctrlProps/ctrlProp859.xml"/><Relationship Id="rId960" Type="http://schemas.openxmlformats.org/officeDocument/2006/relationships/ctrlProp" Target="../ctrlProps/ctrlProp1413.xml"/><Relationship Id="rId1036" Type="http://schemas.openxmlformats.org/officeDocument/2006/relationships/ctrlProp" Target="../ctrlProps/ctrlProp1489.xml"/><Relationship Id="rId1243" Type="http://schemas.openxmlformats.org/officeDocument/2006/relationships/ctrlProp" Target="../ctrlProps/ctrlProp1696.xml"/><Relationship Id="rId1590" Type="http://schemas.openxmlformats.org/officeDocument/2006/relationships/ctrlProp" Target="../ctrlProps/ctrlProp2043.xml"/><Relationship Id="rId1688" Type="http://schemas.openxmlformats.org/officeDocument/2006/relationships/ctrlProp" Target="../ctrlProps/ctrlProp2141.xml"/><Relationship Id="rId1895" Type="http://schemas.openxmlformats.org/officeDocument/2006/relationships/ctrlProp" Target="../ctrlProps/ctrlProp2348.xml"/><Relationship Id="rId2641" Type="http://schemas.openxmlformats.org/officeDocument/2006/relationships/ctrlProp" Target="../ctrlProps/ctrlProp3094.xml"/><Relationship Id="rId2739" Type="http://schemas.openxmlformats.org/officeDocument/2006/relationships/ctrlProp" Target="../ctrlProps/ctrlProp3192.xml"/><Relationship Id="rId613" Type="http://schemas.openxmlformats.org/officeDocument/2006/relationships/ctrlProp" Target="../ctrlProps/ctrlProp1066.xml"/><Relationship Id="rId820" Type="http://schemas.openxmlformats.org/officeDocument/2006/relationships/ctrlProp" Target="../ctrlProps/ctrlProp1273.xml"/><Relationship Id="rId918" Type="http://schemas.openxmlformats.org/officeDocument/2006/relationships/ctrlProp" Target="../ctrlProps/ctrlProp1371.xml"/><Relationship Id="rId1450" Type="http://schemas.openxmlformats.org/officeDocument/2006/relationships/ctrlProp" Target="../ctrlProps/ctrlProp1903.xml"/><Relationship Id="rId1548" Type="http://schemas.openxmlformats.org/officeDocument/2006/relationships/ctrlProp" Target="../ctrlProps/ctrlProp2001.xml"/><Relationship Id="rId1755" Type="http://schemas.openxmlformats.org/officeDocument/2006/relationships/ctrlProp" Target="../ctrlProps/ctrlProp2208.xml"/><Relationship Id="rId2501" Type="http://schemas.openxmlformats.org/officeDocument/2006/relationships/ctrlProp" Target="../ctrlProps/ctrlProp2954.xml"/><Relationship Id="rId1103" Type="http://schemas.openxmlformats.org/officeDocument/2006/relationships/ctrlProp" Target="../ctrlProps/ctrlProp1556.xml"/><Relationship Id="rId1310" Type="http://schemas.openxmlformats.org/officeDocument/2006/relationships/ctrlProp" Target="../ctrlProps/ctrlProp1763.xml"/><Relationship Id="rId1408" Type="http://schemas.openxmlformats.org/officeDocument/2006/relationships/ctrlProp" Target="../ctrlProps/ctrlProp1861.xml"/><Relationship Id="rId1962" Type="http://schemas.openxmlformats.org/officeDocument/2006/relationships/ctrlProp" Target="../ctrlProps/ctrlProp2415.xml"/><Relationship Id="rId2806" Type="http://schemas.openxmlformats.org/officeDocument/2006/relationships/ctrlProp" Target="../ctrlProps/ctrlProp3259.xml"/><Relationship Id="rId47" Type="http://schemas.openxmlformats.org/officeDocument/2006/relationships/ctrlProp" Target="../ctrlProps/ctrlProp500.xml"/><Relationship Id="rId1615" Type="http://schemas.openxmlformats.org/officeDocument/2006/relationships/ctrlProp" Target="../ctrlProps/ctrlProp2068.xml"/><Relationship Id="rId1822" Type="http://schemas.openxmlformats.org/officeDocument/2006/relationships/ctrlProp" Target="../ctrlProps/ctrlProp2275.xml"/><Relationship Id="rId196" Type="http://schemas.openxmlformats.org/officeDocument/2006/relationships/ctrlProp" Target="../ctrlProps/ctrlProp649.xml"/><Relationship Id="rId2084" Type="http://schemas.openxmlformats.org/officeDocument/2006/relationships/ctrlProp" Target="../ctrlProps/ctrlProp2537.xml"/><Relationship Id="rId2291" Type="http://schemas.openxmlformats.org/officeDocument/2006/relationships/ctrlProp" Target="../ctrlProps/ctrlProp2744.xml"/><Relationship Id="rId263" Type="http://schemas.openxmlformats.org/officeDocument/2006/relationships/ctrlProp" Target="../ctrlProps/ctrlProp716.xml"/><Relationship Id="rId470" Type="http://schemas.openxmlformats.org/officeDocument/2006/relationships/ctrlProp" Target="../ctrlProps/ctrlProp923.xml"/><Relationship Id="rId2151" Type="http://schemas.openxmlformats.org/officeDocument/2006/relationships/ctrlProp" Target="../ctrlProps/ctrlProp2604.xml"/><Relationship Id="rId2389" Type="http://schemas.openxmlformats.org/officeDocument/2006/relationships/ctrlProp" Target="../ctrlProps/ctrlProp2842.xml"/><Relationship Id="rId2596" Type="http://schemas.openxmlformats.org/officeDocument/2006/relationships/ctrlProp" Target="../ctrlProps/ctrlProp3049.xml"/><Relationship Id="rId123" Type="http://schemas.openxmlformats.org/officeDocument/2006/relationships/ctrlProp" Target="../ctrlProps/ctrlProp576.xml"/><Relationship Id="rId330" Type="http://schemas.openxmlformats.org/officeDocument/2006/relationships/ctrlProp" Target="../ctrlProps/ctrlProp783.xml"/><Relationship Id="rId568" Type="http://schemas.openxmlformats.org/officeDocument/2006/relationships/ctrlProp" Target="../ctrlProps/ctrlProp1021.xml"/><Relationship Id="rId775" Type="http://schemas.openxmlformats.org/officeDocument/2006/relationships/ctrlProp" Target="../ctrlProps/ctrlProp1228.xml"/><Relationship Id="rId982" Type="http://schemas.openxmlformats.org/officeDocument/2006/relationships/ctrlProp" Target="../ctrlProps/ctrlProp1435.xml"/><Relationship Id="rId1198" Type="http://schemas.openxmlformats.org/officeDocument/2006/relationships/ctrlProp" Target="../ctrlProps/ctrlProp1651.xml"/><Relationship Id="rId2011" Type="http://schemas.openxmlformats.org/officeDocument/2006/relationships/ctrlProp" Target="../ctrlProps/ctrlProp2464.xml"/><Relationship Id="rId2249" Type="http://schemas.openxmlformats.org/officeDocument/2006/relationships/ctrlProp" Target="../ctrlProps/ctrlProp2702.xml"/><Relationship Id="rId2456" Type="http://schemas.openxmlformats.org/officeDocument/2006/relationships/ctrlProp" Target="../ctrlProps/ctrlProp2909.xml"/><Relationship Id="rId2663" Type="http://schemas.openxmlformats.org/officeDocument/2006/relationships/ctrlProp" Target="../ctrlProps/ctrlProp3116.xml"/><Relationship Id="rId2870" Type="http://schemas.openxmlformats.org/officeDocument/2006/relationships/ctrlProp" Target="../ctrlProps/ctrlProp3323.xml"/><Relationship Id="rId428" Type="http://schemas.openxmlformats.org/officeDocument/2006/relationships/ctrlProp" Target="../ctrlProps/ctrlProp881.xml"/><Relationship Id="rId635" Type="http://schemas.openxmlformats.org/officeDocument/2006/relationships/ctrlProp" Target="../ctrlProps/ctrlProp1088.xml"/><Relationship Id="rId842" Type="http://schemas.openxmlformats.org/officeDocument/2006/relationships/ctrlProp" Target="../ctrlProps/ctrlProp1295.xml"/><Relationship Id="rId1058" Type="http://schemas.openxmlformats.org/officeDocument/2006/relationships/ctrlProp" Target="../ctrlProps/ctrlProp1511.xml"/><Relationship Id="rId1265" Type="http://schemas.openxmlformats.org/officeDocument/2006/relationships/ctrlProp" Target="../ctrlProps/ctrlProp1718.xml"/><Relationship Id="rId1472" Type="http://schemas.openxmlformats.org/officeDocument/2006/relationships/ctrlProp" Target="../ctrlProps/ctrlProp1925.xml"/><Relationship Id="rId2109" Type="http://schemas.openxmlformats.org/officeDocument/2006/relationships/ctrlProp" Target="../ctrlProps/ctrlProp2562.xml"/><Relationship Id="rId2316" Type="http://schemas.openxmlformats.org/officeDocument/2006/relationships/ctrlProp" Target="../ctrlProps/ctrlProp2769.xml"/><Relationship Id="rId2523" Type="http://schemas.openxmlformats.org/officeDocument/2006/relationships/ctrlProp" Target="../ctrlProps/ctrlProp2976.xml"/><Relationship Id="rId2730" Type="http://schemas.openxmlformats.org/officeDocument/2006/relationships/ctrlProp" Target="../ctrlProps/ctrlProp3183.xml"/><Relationship Id="rId702" Type="http://schemas.openxmlformats.org/officeDocument/2006/relationships/ctrlProp" Target="../ctrlProps/ctrlProp1155.xml"/><Relationship Id="rId1125" Type="http://schemas.openxmlformats.org/officeDocument/2006/relationships/ctrlProp" Target="../ctrlProps/ctrlProp1578.xml"/><Relationship Id="rId1332" Type="http://schemas.openxmlformats.org/officeDocument/2006/relationships/ctrlProp" Target="../ctrlProps/ctrlProp1785.xml"/><Relationship Id="rId1777" Type="http://schemas.openxmlformats.org/officeDocument/2006/relationships/ctrlProp" Target="../ctrlProps/ctrlProp2230.xml"/><Relationship Id="rId1984" Type="http://schemas.openxmlformats.org/officeDocument/2006/relationships/ctrlProp" Target="../ctrlProps/ctrlProp2437.xml"/><Relationship Id="rId2828" Type="http://schemas.openxmlformats.org/officeDocument/2006/relationships/ctrlProp" Target="../ctrlProps/ctrlProp3281.xml"/><Relationship Id="rId69" Type="http://schemas.openxmlformats.org/officeDocument/2006/relationships/ctrlProp" Target="../ctrlProps/ctrlProp522.xml"/><Relationship Id="rId1637" Type="http://schemas.openxmlformats.org/officeDocument/2006/relationships/ctrlProp" Target="../ctrlProps/ctrlProp2090.xml"/><Relationship Id="rId1844" Type="http://schemas.openxmlformats.org/officeDocument/2006/relationships/ctrlProp" Target="../ctrlProps/ctrlProp2297.xml"/><Relationship Id="rId1704" Type="http://schemas.openxmlformats.org/officeDocument/2006/relationships/ctrlProp" Target="../ctrlProps/ctrlProp2157.xml"/><Relationship Id="rId285" Type="http://schemas.openxmlformats.org/officeDocument/2006/relationships/ctrlProp" Target="../ctrlProps/ctrlProp738.xml"/><Relationship Id="rId1911" Type="http://schemas.openxmlformats.org/officeDocument/2006/relationships/ctrlProp" Target="../ctrlProps/ctrlProp2364.xml"/><Relationship Id="rId492" Type="http://schemas.openxmlformats.org/officeDocument/2006/relationships/ctrlProp" Target="../ctrlProps/ctrlProp945.xml"/><Relationship Id="rId797" Type="http://schemas.openxmlformats.org/officeDocument/2006/relationships/ctrlProp" Target="../ctrlProps/ctrlProp1250.xml"/><Relationship Id="rId2173" Type="http://schemas.openxmlformats.org/officeDocument/2006/relationships/ctrlProp" Target="../ctrlProps/ctrlProp2626.xml"/><Relationship Id="rId2380" Type="http://schemas.openxmlformats.org/officeDocument/2006/relationships/ctrlProp" Target="../ctrlProps/ctrlProp2833.xml"/><Relationship Id="rId2478" Type="http://schemas.openxmlformats.org/officeDocument/2006/relationships/ctrlProp" Target="../ctrlProps/ctrlProp2931.xml"/><Relationship Id="rId145" Type="http://schemas.openxmlformats.org/officeDocument/2006/relationships/ctrlProp" Target="../ctrlProps/ctrlProp598.xml"/><Relationship Id="rId352" Type="http://schemas.openxmlformats.org/officeDocument/2006/relationships/ctrlProp" Target="../ctrlProps/ctrlProp805.xml"/><Relationship Id="rId1287" Type="http://schemas.openxmlformats.org/officeDocument/2006/relationships/ctrlProp" Target="../ctrlProps/ctrlProp1740.xml"/><Relationship Id="rId2033" Type="http://schemas.openxmlformats.org/officeDocument/2006/relationships/ctrlProp" Target="../ctrlProps/ctrlProp2486.xml"/><Relationship Id="rId2240" Type="http://schemas.openxmlformats.org/officeDocument/2006/relationships/ctrlProp" Target="../ctrlProps/ctrlProp2693.xml"/><Relationship Id="rId2685" Type="http://schemas.openxmlformats.org/officeDocument/2006/relationships/ctrlProp" Target="../ctrlProps/ctrlProp3138.xml"/><Relationship Id="rId212" Type="http://schemas.openxmlformats.org/officeDocument/2006/relationships/ctrlProp" Target="../ctrlProps/ctrlProp665.xml"/><Relationship Id="rId657" Type="http://schemas.openxmlformats.org/officeDocument/2006/relationships/ctrlProp" Target="../ctrlProps/ctrlProp1110.xml"/><Relationship Id="rId864" Type="http://schemas.openxmlformats.org/officeDocument/2006/relationships/ctrlProp" Target="../ctrlProps/ctrlProp1317.xml"/><Relationship Id="rId1494" Type="http://schemas.openxmlformats.org/officeDocument/2006/relationships/ctrlProp" Target="../ctrlProps/ctrlProp1947.xml"/><Relationship Id="rId1799" Type="http://schemas.openxmlformats.org/officeDocument/2006/relationships/ctrlProp" Target="../ctrlProps/ctrlProp2252.xml"/><Relationship Id="rId2100" Type="http://schemas.openxmlformats.org/officeDocument/2006/relationships/ctrlProp" Target="../ctrlProps/ctrlProp2553.xml"/><Relationship Id="rId2338" Type="http://schemas.openxmlformats.org/officeDocument/2006/relationships/ctrlProp" Target="../ctrlProps/ctrlProp2791.xml"/><Relationship Id="rId2545" Type="http://schemas.openxmlformats.org/officeDocument/2006/relationships/ctrlProp" Target="../ctrlProps/ctrlProp2998.xml"/><Relationship Id="rId2752" Type="http://schemas.openxmlformats.org/officeDocument/2006/relationships/ctrlProp" Target="../ctrlProps/ctrlProp3205.xml"/><Relationship Id="rId517" Type="http://schemas.openxmlformats.org/officeDocument/2006/relationships/ctrlProp" Target="../ctrlProps/ctrlProp970.xml"/><Relationship Id="rId724" Type="http://schemas.openxmlformats.org/officeDocument/2006/relationships/ctrlProp" Target="../ctrlProps/ctrlProp1177.xml"/><Relationship Id="rId931" Type="http://schemas.openxmlformats.org/officeDocument/2006/relationships/ctrlProp" Target="../ctrlProps/ctrlProp1384.xml"/><Relationship Id="rId1147" Type="http://schemas.openxmlformats.org/officeDocument/2006/relationships/ctrlProp" Target="../ctrlProps/ctrlProp1600.xml"/><Relationship Id="rId1354" Type="http://schemas.openxmlformats.org/officeDocument/2006/relationships/ctrlProp" Target="../ctrlProps/ctrlProp1807.xml"/><Relationship Id="rId1561" Type="http://schemas.openxmlformats.org/officeDocument/2006/relationships/ctrlProp" Target="../ctrlProps/ctrlProp2014.xml"/><Relationship Id="rId2405" Type="http://schemas.openxmlformats.org/officeDocument/2006/relationships/ctrlProp" Target="../ctrlProps/ctrlProp2858.xml"/><Relationship Id="rId2612" Type="http://schemas.openxmlformats.org/officeDocument/2006/relationships/ctrlProp" Target="../ctrlProps/ctrlProp3065.xml"/><Relationship Id="rId60" Type="http://schemas.openxmlformats.org/officeDocument/2006/relationships/ctrlProp" Target="../ctrlProps/ctrlProp513.xml"/><Relationship Id="rId1007" Type="http://schemas.openxmlformats.org/officeDocument/2006/relationships/ctrlProp" Target="../ctrlProps/ctrlProp1460.xml"/><Relationship Id="rId1214" Type="http://schemas.openxmlformats.org/officeDocument/2006/relationships/ctrlProp" Target="../ctrlProps/ctrlProp1667.xml"/><Relationship Id="rId1421" Type="http://schemas.openxmlformats.org/officeDocument/2006/relationships/ctrlProp" Target="../ctrlProps/ctrlProp1874.xml"/><Relationship Id="rId1659" Type="http://schemas.openxmlformats.org/officeDocument/2006/relationships/ctrlProp" Target="../ctrlProps/ctrlProp2112.xml"/><Relationship Id="rId1866" Type="http://schemas.openxmlformats.org/officeDocument/2006/relationships/ctrlProp" Target="../ctrlProps/ctrlProp2319.xml"/><Relationship Id="rId1519" Type="http://schemas.openxmlformats.org/officeDocument/2006/relationships/ctrlProp" Target="../ctrlProps/ctrlProp1972.xml"/><Relationship Id="rId1726" Type="http://schemas.openxmlformats.org/officeDocument/2006/relationships/ctrlProp" Target="../ctrlProps/ctrlProp2179.xml"/><Relationship Id="rId1933" Type="http://schemas.openxmlformats.org/officeDocument/2006/relationships/ctrlProp" Target="../ctrlProps/ctrlProp2386.xml"/><Relationship Id="rId18" Type="http://schemas.openxmlformats.org/officeDocument/2006/relationships/ctrlProp" Target="../ctrlProps/ctrlProp471.xml"/><Relationship Id="rId2195" Type="http://schemas.openxmlformats.org/officeDocument/2006/relationships/ctrlProp" Target="../ctrlProps/ctrlProp2648.xml"/><Relationship Id="rId167" Type="http://schemas.openxmlformats.org/officeDocument/2006/relationships/ctrlProp" Target="../ctrlProps/ctrlProp620.xml"/><Relationship Id="rId374" Type="http://schemas.openxmlformats.org/officeDocument/2006/relationships/ctrlProp" Target="../ctrlProps/ctrlProp827.xml"/><Relationship Id="rId581" Type="http://schemas.openxmlformats.org/officeDocument/2006/relationships/ctrlProp" Target="../ctrlProps/ctrlProp1034.xml"/><Relationship Id="rId2055" Type="http://schemas.openxmlformats.org/officeDocument/2006/relationships/ctrlProp" Target="../ctrlProps/ctrlProp2508.xml"/><Relationship Id="rId2262" Type="http://schemas.openxmlformats.org/officeDocument/2006/relationships/ctrlProp" Target="../ctrlProps/ctrlProp2715.xml"/><Relationship Id="rId234" Type="http://schemas.openxmlformats.org/officeDocument/2006/relationships/ctrlProp" Target="../ctrlProps/ctrlProp687.xml"/><Relationship Id="rId679" Type="http://schemas.openxmlformats.org/officeDocument/2006/relationships/ctrlProp" Target="../ctrlProps/ctrlProp1132.xml"/><Relationship Id="rId886" Type="http://schemas.openxmlformats.org/officeDocument/2006/relationships/ctrlProp" Target="../ctrlProps/ctrlProp1339.xml"/><Relationship Id="rId2567" Type="http://schemas.openxmlformats.org/officeDocument/2006/relationships/ctrlProp" Target="../ctrlProps/ctrlProp3020.xml"/><Relationship Id="rId2774" Type="http://schemas.openxmlformats.org/officeDocument/2006/relationships/ctrlProp" Target="../ctrlProps/ctrlProp3227.xml"/><Relationship Id="rId2" Type="http://schemas.openxmlformats.org/officeDocument/2006/relationships/drawing" Target="../drawings/drawing3.xml"/><Relationship Id="rId441" Type="http://schemas.openxmlformats.org/officeDocument/2006/relationships/ctrlProp" Target="../ctrlProps/ctrlProp894.xml"/><Relationship Id="rId539" Type="http://schemas.openxmlformats.org/officeDocument/2006/relationships/ctrlProp" Target="../ctrlProps/ctrlProp992.xml"/><Relationship Id="rId746" Type="http://schemas.openxmlformats.org/officeDocument/2006/relationships/ctrlProp" Target="../ctrlProps/ctrlProp1199.xml"/><Relationship Id="rId1071" Type="http://schemas.openxmlformats.org/officeDocument/2006/relationships/ctrlProp" Target="../ctrlProps/ctrlProp1524.xml"/><Relationship Id="rId1169" Type="http://schemas.openxmlformats.org/officeDocument/2006/relationships/ctrlProp" Target="../ctrlProps/ctrlProp1622.xml"/><Relationship Id="rId1376" Type="http://schemas.openxmlformats.org/officeDocument/2006/relationships/ctrlProp" Target="../ctrlProps/ctrlProp1829.xml"/><Relationship Id="rId1583" Type="http://schemas.openxmlformats.org/officeDocument/2006/relationships/ctrlProp" Target="../ctrlProps/ctrlProp2036.xml"/><Relationship Id="rId2122" Type="http://schemas.openxmlformats.org/officeDocument/2006/relationships/ctrlProp" Target="../ctrlProps/ctrlProp2575.xml"/><Relationship Id="rId2427" Type="http://schemas.openxmlformats.org/officeDocument/2006/relationships/ctrlProp" Target="../ctrlProps/ctrlProp2880.xml"/><Relationship Id="rId301" Type="http://schemas.openxmlformats.org/officeDocument/2006/relationships/ctrlProp" Target="../ctrlProps/ctrlProp754.xml"/><Relationship Id="rId953" Type="http://schemas.openxmlformats.org/officeDocument/2006/relationships/ctrlProp" Target="../ctrlProps/ctrlProp1406.xml"/><Relationship Id="rId1029" Type="http://schemas.openxmlformats.org/officeDocument/2006/relationships/ctrlProp" Target="../ctrlProps/ctrlProp1482.xml"/><Relationship Id="rId1236" Type="http://schemas.openxmlformats.org/officeDocument/2006/relationships/ctrlProp" Target="../ctrlProps/ctrlProp1689.xml"/><Relationship Id="rId1790" Type="http://schemas.openxmlformats.org/officeDocument/2006/relationships/ctrlProp" Target="../ctrlProps/ctrlProp2243.xml"/><Relationship Id="rId1888" Type="http://schemas.openxmlformats.org/officeDocument/2006/relationships/ctrlProp" Target="../ctrlProps/ctrlProp2341.xml"/><Relationship Id="rId2634" Type="http://schemas.openxmlformats.org/officeDocument/2006/relationships/ctrlProp" Target="../ctrlProps/ctrlProp3087.xml"/><Relationship Id="rId2841" Type="http://schemas.openxmlformats.org/officeDocument/2006/relationships/ctrlProp" Target="../ctrlProps/ctrlProp3294.xml"/><Relationship Id="rId82" Type="http://schemas.openxmlformats.org/officeDocument/2006/relationships/ctrlProp" Target="../ctrlProps/ctrlProp535.xml"/><Relationship Id="rId606" Type="http://schemas.openxmlformats.org/officeDocument/2006/relationships/ctrlProp" Target="../ctrlProps/ctrlProp1059.xml"/><Relationship Id="rId813" Type="http://schemas.openxmlformats.org/officeDocument/2006/relationships/ctrlProp" Target="../ctrlProps/ctrlProp1266.xml"/><Relationship Id="rId1443" Type="http://schemas.openxmlformats.org/officeDocument/2006/relationships/ctrlProp" Target="../ctrlProps/ctrlProp1896.xml"/><Relationship Id="rId1650" Type="http://schemas.openxmlformats.org/officeDocument/2006/relationships/ctrlProp" Target="../ctrlProps/ctrlProp2103.xml"/><Relationship Id="rId1748" Type="http://schemas.openxmlformats.org/officeDocument/2006/relationships/ctrlProp" Target="../ctrlProps/ctrlProp2201.xml"/><Relationship Id="rId2701" Type="http://schemas.openxmlformats.org/officeDocument/2006/relationships/ctrlProp" Target="../ctrlProps/ctrlProp3154.xml"/><Relationship Id="rId1303" Type="http://schemas.openxmlformats.org/officeDocument/2006/relationships/ctrlProp" Target="../ctrlProps/ctrlProp1756.xml"/><Relationship Id="rId1510" Type="http://schemas.openxmlformats.org/officeDocument/2006/relationships/ctrlProp" Target="../ctrlProps/ctrlProp1963.xml"/><Relationship Id="rId1955" Type="http://schemas.openxmlformats.org/officeDocument/2006/relationships/ctrlProp" Target="../ctrlProps/ctrlProp2408.xml"/><Relationship Id="rId1608" Type="http://schemas.openxmlformats.org/officeDocument/2006/relationships/ctrlProp" Target="../ctrlProps/ctrlProp2061.xml"/><Relationship Id="rId1815" Type="http://schemas.openxmlformats.org/officeDocument/2006/relationships/ctrlProp" Target="../ctrlProps/ctrlProp2268.xml"/><Relationship Id="rId189" Type="http://schemas.openxmlformats.org/officeDocument/2006/relationships/ctrlProp" Target="../ctrlProps/ctrlProp642.xml"/><Relationship Id="rId396" Type="http://schemas.openxmlformats.org/officeDocument/2006/relationships/ctrlProp" Target="../ctrlProps/ctrlProp849.xml"/><Relationship Id="rId2077" Type="http://schemas.openxmlformats.org/officeDocument/2006/relationships/ctrlProp" Target="../ctrlProps/ctrlProp2530.xml"/><Relationship Id="rId2284" Type="http://schemas.openxmlformats.org/officeDocument/2006/relationships/ctrlProp" Target="../ctrlProps/ctrlProp2737.xml"/><Relationship Id="rId2491" Type="http://schemas.openxmlformats.org/officeDocument/2006/relationships/ctrlProp" Target="../ctrlProps/ctrlProp2944.xml"/><Relationship Id="rId256" Type="http://schemas.openxmlformats.org/officeDocument/2006/relationships/ctrlProp" Target="../ctrlProps/ctrlProp709.xml"/><Relationship Id="rId463" Type="http://schemas.openxmlformats.org/officeDocument/2006/relationships/ctrlProp" Target="../ctrlProps/ctrlProp916.xml"/><Relationship Id="rId670" Type="http://schemas.openxmlformats.org/officeDocument/2006/relationships/ctrlProp" Target="../ctrlProps/ctrlProp1123.xml"/><Relationship Id="rId1093" Type="http://schemas.openxmlformats.org/officeDocument/2006/relationships/ctrlProp" Target="../ctrlProps/ctrlProp1546.xml"/><Relationship Id="rId2144" Type="http://schemas.openxmlformats.org/officeDocument/2006/relationships/ctrlProp" Target="../ctrlProps/ctrlProp2597.xml"/><Relationship Id="rId2351" Type="http://schemas.openxmlformats.org/officeDocument/2006/relationships/ctrlProp" Target="../ctrlProps/ctrlProp2804.xml"/><Relationship Id="rId2589" Type="http://schemas.openxmlformats.org/officeDocument/2006/relationships/ctrlProp" Target="../ctrlProps/ctrlProp3042.xml"/><Relationship Id="rId2796" Type="http://schemas.openxmlformats.org/officeDocument/2006/relationships/ctrlProp" Target="../ctrlProps/ctrlProp3249.xml"/><Relationship Id="rId116" Type="http://schemas.openxmlformats.org/officeDocument/2006/relationships/ctrlProp" Target="../ctrlProps/ctrlProp569.xml"/><Relationship Id="rId323" Type="http://schemas.openxmlformats.org/officeDocument/2006/relationships/ctrlProp" Target="../ctrlProps/ctrlProp776.xml"/><Relationship Id="rId530" Type="http://schemas.openxmlformats.org/officeDocument/2006/relationships/ctrlProp" Target="../ctrlProps/ctrlProp983.xml"/><Relationship Id="rId768" Type="http://schemas.openxmlformats.org/officeDocument/2006/relationships/ctrlProp" Target="../ctrlProps/ctrlProp1221.xml"/><Relationship Id="rId975" Type="http://schemas.openxmlformats.org/officeDocument/2006/relationships/ctrlProp" Target="../ctrlProps/ctrlProp1428.xml"/><Relationship Id="rId1160" Type="http://schemas.openxmlformats.org/officeDocument/2006/relationships/ctrlProp" Target="../ctrlProps/ctrlProp1613.xml"/><Relationship Id="rId1398" Type="http://schemas.openxmlformats.org/officeDocument/2006/relationships/ctrlProp" Target="../ctrlProps/ctrlProp1851.xml"/><Relationship Id="rId2004" Type="http://schemas.openxmlformats.org/officeDocument/2006/relationships/ctrlProp" Target="../ctrlProps/ctrlProp2457.xml"/><Relationship Id="rId2211" Type="http://schemas.openxmlformats.org/officeDocument/2006/relationships/ctrlProp" Target="../ctrlProps/ctrlProp2664.xml"/><Relationship Id="rId2449" Type="http://schemas.openxmlformats.org/officeDocument/2006/relationships/ctrlProp" Target="../ctrlProps/ctrlProp2902.xml"/><Relationship Id="rId2656" Type="http://schemas.openxmlformats.org/officeDocument/2006/relationships/ctrlProp" Target="../ctrlProps/ctrlProp3109.xml"/><Relationship Id="rId2863" Type="http://schemas.openxmlformats.org/officeDocument/2006/relationships/ctrlProp" Target="../ctrlProps/ctrlProp3316.xml"/><Relationship Id="rId628" Type="http://schemas.openxmlformats.org/officeDocument/2006/relationships/ctrlProp" Target="../ctrlProps/ctrlProp1081.xml"/><Relationship Id="rId835" Type="http://schemas.openxmlformats.org/officeDocument/2006/relationships/ctrlProp" Target="../ctrlProps/ctrlProp1288.xml"/><Relationship Id="rId1258" Type="http://schemas.openxmlformats.org/officeDocument/2006/relationships/ctrlProp" Target="../ctrlProps/ctrlProp1711.xml"/><Relationship Id="rId1465" Type="http://schemas.openxmlformats.org/officeDocument/2006/relationships/ctrlProp" Target="../ctrlProps/ctrlProp1918.xml"/><Relationship Id="rId1672" Type="http://schemas.openxmlformats.org/officeDocument/2006/relationships/ctrlProp" Target="../ctrlProps/ctrlProp2125.xml"/><Relationship Id="rId2309" Type="http://schemas.openxmlformats.org/officeDocument/2006/relationships/ctrlProp" Target="../ctrlProps/ctrlProp2762.xml"/><Relationship Id="rId2516" Type="http://schemas.openxmlformats.org/officeDocument/2006/relationships/ctrlProp" Target="../ctrlProps/ctrlProp2969.xml"/><Relationship Id="rId2723" Type="http://schemas.openxmlformats.org/officeDocument/2006/relationships/ctrlProp" Target="../ctrlProps/ctrlProp3176.xml"/><Relationship Id="rId1020" Type="http://schemas.openxmlformats.org/officeDocument/2006/relationships/ctrlProp" Target="../ctrlProps/ctrlProp1473.xml"/><Relationship Id="rId1118" Type="http://schemas.openxmlformats.org/officeDocument/2006/relationships/ctrlProp" Target="../ctrlProps/ctrlProp1571.xml"/><Relationship Id="rId1325" Type="http://schemas.openxmlformats.org/officeDocument/2006/relationships/ctrlProp" Target="../ctrlProps/ctrlProp1778.xml"/><Relationship Id="rId1532" Type="http://schemas.openxmlformats.org/officeDocument/2006/relationships/ctrlProp" Target="../ctrlProps/ctrlProp1985.xml"/><Relationship Id="rId1977" Type="http://schemas.openxmlformats.org/officeDocument/2006/relationships/ctrlProp" Target="../ctrlProps/ctrlProp2430.xml"/><Relationship Id="rId902" Type="http://schemas.openxmlformats.org/officeDocument/2006/relationships/ctrlProp" Target="../ctrlProps/ctrlProp1355.xml"/><Relationship Id="rId1837" Type="http://schemas.openxmlformats.org/officeDocument/2006/relationships/ctrlProp" Target="../ctrlProps/ctrlProp2290.xml"/><Relationship Id="rId31" Type="http://schemas.openxmlformats.org/officeDocument/2006/relationships/ctrlProp" Target="../ctrlProps/ctrlProp484.xml"/><Relationship Id="rId2099" Type="http://schemas.openxmlformats.org/officeDocument/2006/relationships/ctrlProp" Target="../ctrlProps/ctrlProp2552.xml"/><Relationship Id="rId180" Type="http://schemas.openxmlformats.org/officeDocument/2006/relationships/ctrlProp" Target="../ctrlProps/ctrlProp633.xml"/><Relationship Id="rId278" Type="http://schemas.openxmlformats.org/officeDocument/2006/relationships/ctrlProp" Target="../ctrlProps/ctrlProp731.xml"/><Relationship Id="rId1904" Type="http://schemas.openxmlformats.org/officeDocument/2006/relationships/ctrlProp" Target="../ctrlProps/ctrlProp2357.xml"/><Relationship Id="rId485" Type="http://schemas.openxmlformats.org/officeDocument/2006/relationships/ctrlProp" Target="../ctrlProps/ctrlProp938.xml"/><Relationship Id="rId692" Type="http://schemas.openxmlformats.org/officeDocument/2006/relationships/ctrlProp" Target="../ctrlProps/ctrlProp1145.xml"/><Relationship Id="rId2166" Type="http://schemas.openxmlformats.org/officeDocument/2006/relationships/ctrlProp" Target="../ctrlProps/ctrlProp2619.xml"/><Relationship Id="rId2373" Type="http://schemas.openxmlformats.org/officeDocument/2006/relationships/ctrlProp" Target="../ctrlProps/ctrlProp2826.xml"/><Relationship Id="rId2580" Type="http://schemas.openxmlformats.org/officeDocument/2006/relationships/ctrlProp" Target="../ctrlProps/ctrlProp3033.xml"/><Relationship Id="rId138" Type="http://schemas.openxmlformats.org/officeDocument/2006/relationships/ctrlProp" Target="../ctrlProps/ctrlProp591.xml"/><Relationship Id="rId345" Type="http://schemas.openxmlformats.org/officeDocument/2006/relationships/ctrlProp" Target="../ctrlProps/ctrlProp798.xml"/><Relationship Id="rId552" Type="http://schemas.openxmlformats.org/officeDocument/2006/relationships/ctrlProp" Target="../ctrlProps/ctrlProp1005.xml"/><Relationship Id="rId997" Type="http://schemas.openxmlformats.org/officeDocument/2006/relationships/ctrlProp" Target="../ctrlProps/ctrlProp1450.xml"/><Relationship Id="rId1182" Type="http://schemas.openxmlformats.org/officeDocument/2006/relationships/ctrlProp" Target="../ctrlProps/ctrlProp1635.xml"/><Relationship Id="rId2026" Type="http://schemas.openxmlformats.org/officeDocument/2006/relationships/ctrlProp" Target="../ctrlProps/ctrlProp2479.xml"/><Relationship Id="rId2233" Type="http://schemas.openxmlformats.org/officeDocument/2006/relationships/ctrlProp" Target="../ctrlProps/ctrlProp2686.xml"/><Relationship Id="rId2440" Type="http://schemas.openxmlformats.org/officeDocument/2006/relationships/ctrlProp" Target="../ctrlProps/ctrlProp2893.xml"/><Relationship Id="rId2678" Type="http://schemas.openxmlformats.org/officeDocument/2006/relationships/ctrlProp" Target="../ctrlProps/ctrlProp3131.xml"/><Relationship Id="rId205" Type="http://schemas.openxmlformats.org/officeDocument/2006/relationships/ctrlProp" Target="../ctrlProps/ctrlProp658.xml"/><Relationship Id="rId412" Type="http://schemas.openxmlformats.org/officeDocument/2006/relationships/ctrlProp" Target="../ctrlProps/ctrlProp865.xml"/><Relationship Id="rId857" Type="http://schemas.openxmlformats.org/officeDocument/2006/relationships/ctrlProp" Target="../ctrlProps/ctrlProp1310.xml"/><Relationship Id="rId1042" Type="http://schemas.openxmlformats.org/officeDocument/2006/relationships/ctrlProp" Target="../ctrlProps/ctrlProp1495.xml"/><Relationship Id="rId1487" Type="http://schemas.openxmlformats.org/officeDocument/2006/relationships/ctrlProp" Target="../ctrlProps/ctrlProp1940.xml"/><Relationship Id="rId1694" Type="http://schemas.openxmlformats.org/officeDocument/2006/relationships/ctrlProp" Target="../ctrlProps/ctrlProp2147.xml"/><Relationship Id="rId2300" Type="http://schemas.openxmlformats.org/officeDocument/2006/relationships/ctrlProp" Target="../ctrlProps/ctrlProp2753.xml"/><Relationship Id="rId2538" Type="http://schemas.openxmlformats.org/officeDocument/2006/relationships/ctrlProp" Target="../ctrlProps/ctrlProp2991.xml"/><Relationship Id="rId2745" Type="http://schemas.openxmlformats.org/officeDocument/2006/relationships/ctrlProp" Target="../ctrlProps/ctrlProp3198.xml"/><Relationship Id="rId717" Type="http://schemas.openxmlformats.org/officeDocument/2006/relationships/ctrlProp" Target="../ctrlProps/ctrlProp1170.xml"/><Relationship Id="rId924" Type="http://schemas.openxmlformats.org/officeDocument/2006/relationships/ctrlProp" Target="../ctrlProps/ctrlProp1377.xml"/><Relationship Id="rId1347" Type="http://schemas.openxmlformats.org/officeDocument/2006/relationships/ctrlProp" Target="../ctrlProps/ctrlProp1800.xml"/><Relationship Id="rId1554" Type="http://schemas.openxmlformats.org/officeDocument/2006/relationships/ctrlProp" Target="../ctrlProps/ctrlProp2007.xml"/><Relationship Id="rId1761" Type="http://schemas.openxmlformats.org/officeDocument/2006/relationships/ctrlProp" Target="../ctrlProps/ctrlProp2214.xml"/><Relationship Id="rId1999" Type="http://schemas.openxmlformats.org/officeDocument/2006/relationships/ctrlProp" Target="../ctrlProps/ctrlProp2452.xml"/><Relationship Id="rId2605" Type="http://schemas.openxmlformats.org/officeDocument/2006/relationships/ctrlProp" Target="../ctrlProps/ctrlProp3058.xml"/><Relationship Id="rId2812" Type="http://schemas.openxmlformats.org/officeDocument/2006/relationships/ctrlProp" Target="../ctrlProps/ctrlProp3265.xml"/><Relationship Id="rId53" Type="http://schemas.openxmlformats.org/officeDocument/2006/relationships/ctrlProp" Target="../ctrlProps/ctrlProp506.xml"/><Relationship Id="rId1207" Type="http://schemas.openxmlformats.org/officeDocument/2006/relationships/ctrlProp" Target="../ctrlProps/ctrlProp1660.xml"/><Relationship Id="rId1414" Type="http://schemas.openxmlformats.org/officeDocument/2006/relationships/ctrlProp" Target="../ctrlProps/ctrlProp1867.xml"/><Relationship Id="rId1621" Type="http://schemas.openxmlformats.org/officeDocument/2006/relationships/ctrlProp" Target="../ctrlProps/ctrlProp2074.xml"/><Relationship Id="rId1859" Type="http://schemas.openxmlformats.org/officeDocument/2006/relationships/ctrlProp" Target="../ctrlProps/ctrlProp2312.xml"/><Relationship Id="rId1719" Type="http://schemas.openxmlformats.org/officeDocument/2006/relationships/ctrlProp" Target="../ctrlProps/ctrlProp2172.xml"/><Relationship Id="rId1926" Type="http://schemas.openxmlformats.org/officeDocument/2006/relationships/ctrlProp" Target="../ctrlProps/ctrlProp2379.xml"/><Relationship Id="rId2090" Type="http://schemas.openxmlformats.org/officeDocument/2006/relationships/ctrlProp" Target="../ctrlProps/ctrlProp2543.xml"/><Relationship Id="rId2188" Type="http://schemas.openxmlformats.org/officeDocument/2006/relationships/ctrlProp" Target="../ctrlProps/ctrlProp2641.xml"/><Relationship Id="rId2395" Type="http://schemas.openxmlformats.org/officeDocument/2006/relationships/ctrlProp" Target="../ctrlProps/ctrlProp2848.xml"/><Relationship Id="rId367" Type="http://schemas.openxmlformats.org/officeDocument/2006/relationships/ctrlProp" Target="../ctrlProps/ctrlProp820.xml"/><Relationship Id="rId574" Type="http://schemas.openxmlformats.org/officeDocument/2006/relationships/ctrlProp" Target="../ctrlProps/ctrlProp1027.xml"/><Relationship Id="rId2048" Type="http://schemas.openxmlformats.org/officeDocument/2006/relationships/ctrlProp" Target="../ctrlProps/ctrlProp2501.xml"/><Relationship Id="rId2255" Type="http://schemas.openxmlformats.org/officeDocument/2006/relationships/ctrlProp" Target="../ctrlProps/ctrlProp2708.xml"/><Relationship Id="rId227" Type="http://schemas.openxmlformats.org/officeDocument/2006/relationships/ctrlProp" Target="../ctrlProps/ctrlProp680.xml"/><Relationship Id="rId781" Type="http://schemas.openxmlformats.org/officeDocument/2006/relationships/ctrlProp" Target="../ctrlProps/ctrlProp1234.xml"/><Relationship Id="rId879" Type="http://schemas.openxmlformats.org/officeDocument/2006/relationships/ctrlProp" Target="../ctrlProps/ctrlProp1332.xml"/><Relationship Id="rId2462" Type="http://schemas.openxmlformats.org/officeDocument/2006/relationships/ctrlProp" Target="../ctrlProps/ctrlProp2915.xml"/><Relationship Id="rId2767" Type="http://schemas.openxmlformats.org/officeDocument/2006/relationships/ctrlProp" Target="../ctrlProps/ctrlProp3220.xml"/><Relationship Id="rId434" Type="http://schemas.openxmlformats.org/officeDocument/2006/relationships/ctrlProp" Target="../ctrlProps/ctrlProp887.xml"/><Relationship Id="rId641" Type="http://schemas.openxmlformats.org/officeDocument/2006/relationships/ctrlProp" Target="../ctrlProps/ctrlProp1094.xml"/><Relationship Id="rId739" Type="http://schemas.openxmlformats.org/officeDocument/2006/relationships/ctrlProp" Target="../ctrlProps/ctrlProp1192.xml"/><Relationship Id="rId1064" Type="http://schemas.openxmlformats.org/officeDocument/2006/relationships/ctrlProp" Target="../ctrlProps/ctrlProp1517.xml"/><Relationship Id="rId1271" Type="http://schemas.openxmlformats.org/officeDocument/2006/relationships/ctrlProp" Target="../ctrlProps/ctrlProp1724.xml"/><Relationship Id="rId1369" Type="http://schemas.openxmlformats.org/officeDocument/2006/relationships/ctrlProp" Target="../ctrlProps/ctrlProp1822.xml"/><Relationship Id="rId1576" Type="http://schemas.openxmlformats.org/officeDocument/2006/relationships/ctrlProp" Target="../ctrlProps/ctrlProp2029.xml"/><Relationship Id="rId2115" Type="http://schemas.openxmlformats.org/officeDocument/2006/relationships/ctrlProp" Target="../ctrlProps/ctrlProp2568.xml"/><Relationship Id="rId2322" Type="http://schemas.openxmlformats.org/officeDocument/2006/relationships/ctrlProp" Target="../ctrlProps/ctrlProp2775.xml"/><Relationship Id="rId501" Type="http://schemas.openxmlformats.org/officeDocument/2006/relationships/ctrlProp" Target="../ctrlProps/ctrlProp954.xml"/><Relationship Id="rId946" Type="http://schemas.openxmlformats.org/officeDocument/2006/relationships/ctrlProp" Target="../ctrlProps/ctrlProp1399.xml"/><Relationship Id="rId1131" Type="http://schemas.openxmlformats.org/officeDocument/2006/relationships/ctrlProp" Target="../ctrlProps/ctrlProp1584.xml"/><Relationship Id="rId1229" Type="http://schemas.openxmlformats.org/officeDocument/2006/relationships/ctrlProp" Target="../ctrlProps/ctrlProp1682.xml"/><Relationship Id="rId1783" Type="http://schemas.openxmlformats.org/officeDocument/2006/relationships/ctrlProp" Target="../ctrlProps/ctrlProp2236.xml"/><Relationship Id="rId1990" Type="http://schemas.openxmlformats.org/officeDocument/2006/relationships/ctrlProp" Target="../ctrlProps/ctrlProp2443.xml"/><Relationship Id="rId2627" Type="http://schemas.openxmlformats.org/officeDocument/2006/relationships/ctrlProp" Target="../ctrlProps/ctrlProp3080.xml"/><Relationship Id="rId2834" Type="http://schemas.openxmlformats.org/officeDocument/2006/relationships/ctrlProp" Target="../ctrlProps/ctrlProp3287.xml"/><Relationship Id="rId75" Type="http://schemas.openxmlformats.org/officeDocument/2006/relationships/ctrlProp" Target="../ctrlProps/ctrlProp528.xml"/><Relationship Id="rId806" Type="http://schemas.openxmlformats.org/officeDocument/2006/relationships/ctrlProp" Target="../ctrlProps/ctrlProp1259.xml"/><Relationship Id="rId1436" Type="http://schemas.openxmlformats.org/officeDocument/2006/relationships/ctrlProp" Target="../ctrlProps/ctrlProp1889.xml"/><Relationship Id="rId1643" Type="http://schemas.openxmlformats.org/officeDocument/2006/relationships/ctrlProp" Target="../ctrlProps/ctrlProp2096.xml"/><Relationship Id="rId1850" Type="http://schemas.openxmlformats.org/officeDocument/2006/relationships/ctrlProp" Target="../ctrlProps/ctrlProp2303.xml"/><Relationship Id="rId1503" Type="http://schemas.openxmlformats.org/officeDocument/2006/relationships/ctrlProp" Target="../ctrlProps/ctrlProp1956.xml"/><Relationship Id="rId1710" Type="http://schemas.openxmlformats.org/officeDocument/2006/relationships/ctrlProp" Target="../ctrlProps/ctrlProp2163.xml"/><Relationship Id="rId1948" Type="http://schemas.openxmlformats.org/officeDocument/2006/relationships/ctrlProp" Target="../ctrlProps/ctrlProp2401.xml"/><Relationship Id="rId291" Type="http://schemas.openxmlformats.org/officeDocument/2006/relationships/ctrlProp" Target="../ctrlProps/ctrlProp744.xml"/><Relationship Id="rId1808" Type="http://schemas.openxmlformats.org/officeDocument/2006/relationships/ctrlProp" Target="../ctrlProps/ctrlProp2261.xml"/><Relationship Id="rId151" Type="http://schemas.openxmlformats.org/officeDocument/2006/relationships/ctrlProp" Target="../ctrlProps/ctrlProp604.xml"/><Relationship Id="rId389" Type="http://schemas.openxmlformats.org/officeDocument/2006/relationships/ctrlProp" Target="../ctrlProps/ctrlProp842.xml"/><Relationship Id="rId596" Type="http://schemas.openxmlformats.org/officeDocument/2006/relationships/ctrlProp" Target="../ctrlProps/ctrlProp1049.xml"/><Relationship Id="rId2277" Type="http://schemas.openxmlformats.org/officeDocument/2006/relationships/ctrlProp" Target="../ctrlProps/ctrlProp2730.xml"/><Relationship Id="rId2484" Type="http://schemas.openxmlformats.org/officeDocument/2006/relationships/ctrlProp" Target="../ctrlProps/ctrlProp2937.xml"/><Relationship Id="rId2691" Type="http://schemas.openxmlformats.org/officeDocument/2006/relationships/ctrlProp" Target="../ctrlProps/ctrlProp3144.xml"/><Relationship Id="rId249" Type="http://schemas.openxmlformats.org/officeDocument/2006/relationships/ctrlProp" Target="../ctrlProps/ctrlProp702.xml"/><Relationship Id="rId456" Type="http://schemas.openxmlformats.org/officeDocument/2006/relationships/ctrlProp" Target="../ctrlProps/ctrlProp909.xml"/><Relationship Id="rId663" Type="http://schemas.openxmlformats.org/officeDocument/2006/relationships/ctrlProp" Target="../ctrlProps/ctrlProp1116.xml"/><Relationship Id="rId870" Type="http://schemas.openxmlformats.org/officeDocument/2006/relationships/ctrlProp" Target="../ctrlProps/ctrlProp1323.xml"/><Relationship Id="rId1086" Type="http://schemas.openxmlformats.org/officeDocument/2006/relationships/ctrlProp" Target="../ctrlProps/ctrlProp1539.xml"/><Relationship Id="rId1293" Type="http://schemas.openxmlformats.org/officeDocument/2006/relationships/ctrlProp" Target="../ctrlProps/ctrlProp1746.xml"/><Relationship Id="rId2137" Type="http://schemas.openxmlformats.org/officeDocument/2006/relationships/ctrlProp" Target="../ctrlProps/ctrlProp2590.xml"/><Relationship Id="rId2344" Type="http://schemas.openxmlformats.org/officeDocument/2006/relationships/ctrlProp" Target="../ctrlProps/ctrlProp2797.xml"/><Relationship Id="rId2551" Type="http://schemas.openxmlformats.org/officeDocument/2006/relationships/ctrlProp" Target="../ctrlProps/ctrlProp3004.xml"/><Relationship Id="rId2789" Type="http://schemas.openxmlformats.org/officeDocument/2006/relationships/ctrlProp" Target="../ctrlProps/ctrlProp3242.xml"/><Relationship Id="rId109" Type="http://schemas.openxmlformats.org/officeDocument/2006/relationships/ctrlProp" Target="../ctrlProps/ctrlProp562.xml"/><Relationship Id="rId316" Type="http://schemas.openxmlformats.org/officeDocument/2006/relationships/ctrlProp" Target="../ctrlProps/ctrlProp769.xml"/><Relationship Id="rId523" Type="http://schemas.openxmlformats.org/officeDocument/2006/relationships/ctrlProp" Target="../ctrlProps/ctrlProp976.xml"/><Relationship Id="rId968" Type="http://schemas.openxmlformats.org/officeDocument/2006/relationships/ctrlProp" Target="../ctrlProps/ctrlProp1421.xml"/><Relationship Id="rId1153" Type="http://schemas.openxmlformats.org/officeDocument/2006/relationships/ctrlProp" Target="../ctrlProps/ctrlProp1606.xml"/><Relationship Id="rId1598" Type="http://schemas.openxmlformats.org/officeDocument/2006/relationships/ctrlProp" Target="../ctrlProps/ctrlProp2051.xml"/><Relationship Id="rId2204" Type="http://schemas.openxmlformats.org/officeDocument/2006/relationships/ctrlProp" Target="../ctrlProps/ctrlProp2657.xml"/><Relationship Id="rId2649" Type="http://schemas.openxmlformats.org/officeDocument/2006/relationships/ctrlProp" Target="../ctrlProps/ctrlProp3102.xml"/><Relationship Id="rId2856" Type="http://schemas.openxmlformats.org/officeDocument/2006/relationships/ctrlProp" Target="../ctrlProps/ctrlProp3309.xml"/><Relationship Id="rId97" Type="http://schemas.openxmlformats.org/officeDocument/2006/relationships/ctrlProp" Target="../ctrlProps/ctrlProp550.xml"/><Relationship Id="rId730" Type="http://schemas.openxmlformats.org/officeDocument/2006/relationships/ctrlProp" Target="../ctrlProps/ctrlProp1183.xml"/><Relationship Id="rId828" Type="http://schemas.openxmlformats.org/officeDocument/2006/relationships/ctrlProp" Target="../ctrlProps/ctrlProp1281.xml"/><Relationship Id="rId1013" Type="http://schemas.openxmlformats.org/officeDocument/2006/relationships/ctrlProp" Target="../ctrlProps/ctrlProp1466.xml"/><Relationship Id="rId1360" Type="http://schemas.openxmlformats.org/officeDocument/2006/relationships/ctrlProp" Target="../ctrlProps/ctrlProp1813.xml"/><Relationship Id="rId1458" Type="http://schemas.openxmlformats.org/officeDocument/2006/relationships/ctrlProp" Target="../ctrlProps/ctrlProp1911.xml"/><Relationship Id="rId1665" Type="http://schemas.openxmlformats.org/officeDocument/2006/relationships/ctrlProp" Target="../ctrlProps/ctrlProp2118.xml"/><Relationship Id="rId1872" Type="http://schemas.openxmlformats.org/officeDocument/2006/relationships/ctrlProp" Target="../ctrlProps/ctrlProp2325.xml"/><Relationship Id="rId2411" Type="http://schemas.openxmlformats.org/officeDocument/2006/relationships/ctrlProp" Target="../ctrlProps/ctrlProp2864.xml"/><Relationship Id="rId2509" Type="http://schemas.openxmlformats.org/officeDocument/2006/relationships/ctrlProp" Target="../ctrlProps/ctrlProp2962.xml"/><Relationship Id="rId2716" Type="http://schemas.openxmlformats.org/officeDocument/2006/relationships/ctrlProp" Target="../ctrlProps/ctrlProp3169.xml"/><Relationship Id="rId1220" Type="http://schemas.openxmlformats.org/officeDocument/2006/relationships/ctrlProp" Target="../ctrlProps/ctrlProp1673.xml"/><Relationship Id="rId1318" Type="http://schemas.openxmlformats.org/officeDocument/2006/relationships/ctrlProp" Target="../ctrlProps/ctrlProp1771.xml"/><Relationship Id="rId1525" Type="http://schemas.openxmlformats.org/officeDocument/2006/relationships/ctrlProp" Target="../ctrlProps/ctrlProp1978.xml"/><Relationship Id="rId1732" Type="http://schemas.openxmlformats.org/officeDocument/2006/relationships/ctrlProp" Target="../ctrlProps/ctrlProp2185.xml"/><Relationship Id="rId24" Type="http://schemas.openxmlformats.org/officeDocument/2006/relationships/ctrlProp" Target="../ctrlProps/ctrlProp477.xml"/><Relationship Id="rId2299" Type="http://schemas.openxmlformats.org/officeDocument/2006/relationships/ctrlProp" Target="../ctrlProps/ctrlProp2752.xml"/><Relationship Id="rId173" Type="http://schemas.openxmlformats.org/officeDocument/2006/relationships/ctrlProp" Target="../ctrlProps/ctrlProp626.xml"/><Relationship Id="rId380" Type="http://schemas.openxmlformats.org/officeDocument/2006/relationships/ctrlProp" Target="../ctrlProps/ctrlProp833.xml"/><Relationship Id="rId2061" Type="http://schemas.openxmlformats.org/officeDocument/2006/relationships/ctrlProp" Target="../ctrlProps/ctrlProp2514.xml"/><Relationship Id="rId240" Type="http://schemas.openxmlformats.org/officeDocument/2006/relationships/ctrlProp" Target="../ctrlProps/ctrlProp693.xml"/><Relationship Id="rId478" Type="http://schemas.openxmlformats.org/officeDocument/2006/relationships/ctrlProp" Target="../ctrlProps/ctrlProp931.xml"/><Relationship Id="rId685" Type="http://schemas.openxmlformats.org/officeDocument/2006/relationships/ctrlProp" Target="../ctrlProps/ctrlProp1138.xml"/><Relationship Id="rId892" Type="http://schemas.openxmlformats.org/officeDocument/2006/relationships/ctrlProp" Target="../ctrlProps/ctrlProp1345.xml"/><Relationship Id="rId2159" Type="http://schemas.openxmlformats.org/officeDocument/2006/relationships/ctrlProp" Target="../ctrlProps/ctrlProp2612.xml"/><Relationship Id="rId2366" Type="http://schemas.openxmlformats.org/officeDocument/2006/relationships/ctrlProp" Target="../ctrlProps/ctrlProp2819.xml"/><Relationship Id="rId2573" Type="http://schemas.openxmlformats.org/officeDocument/2006/relationships/ctrlProp" Target="../ctrlProps/ctrlProp3026.xml"/><Relationship Id="rId2780" Type="http://schemas.openxmlformats.org/officeDocument/2006/relationships/ctrlProp" Target="../ctrlProps/ctrlProp3233.xml"/><Relationship Id="rId100" Type="http://schemas.openxmlformats.org/officeDocument/2006/relationships/ctrlProp" Target="../ctrlProps/ctrlProp553.xml"/><Relationship Id="rId338" Type="http://schemas.openxmlformats.org/officeDocument/2006/relationships/ctrlProp" Target="../ctrlProps/ctrlProp791.xml"/><Relationship Id="rId545" Type="http://schemas.openxmlformats.org/officeDocument/2006/relationships/ctrlProp" Target="../ctrlProps/ctrlProp998.xml"/><Relationship Id="rId752" Type="http://schemas.openxmlformats.org/officeDocument/2006/relationships/ctrlProp" Target="../ctrlProps/ctrlProp1205.xml"/><Relationship Id="rId1175" Type="http://schemas.openxmlformats.org/officeDocument/2006/relationships/ctrlProp" Target="../ctrlProps/ctrlProp1628.xml"/><Relationship Id="rId1382" Type="http://schemas.openxmlformats.org/officeDocument/2006/relationships/ctrlProp" Target="../ctrlProps/ctrlProp1835.xml"/><Relationship Id="rId2019" Type="http://schemas.openxmlformats.org/officeDocument/2006/relationships/ctrlProp" Target="../ctrlProps/ctrlProp2472.xml"/><Relationship Id="rId2226" Type="http://schemas.openxmlformats.org/officeDocument/2006/relationships/ctrlProp" Target="../ctrlProps/ctrlProp2679.xml"/><Relationship Id="rId2433" Type="http://schemas.openxmlformats.org/officeDocument/2006/relationships/ctrlProp" Target="../ctrlProps/ctrlProp2886.xml"/><Relationship Id="rId2640" Type="http://schemas.openxmlformats.org/officeDocument/2006/relationships/ctrlProp" Target="../ctrlProps/ctrlProp3093.xml"/><Relationship Id="rId405" Type="http://schemas.openxmlformats.org/officeDocument/2006/relationships/ctrlProp" Target="../ctrlProps/ctrlProp858.xml"/><Relationship Id="rId612" Type="http://schemas.openxmlformats.org/officeDocument/2006/relationships/ctrlProp" Target="../ctrlProps/ctrlProp1065.xml"/><Relationship Id="rId1035" Type="http://schemas.openxmlformats.org/officeDocument/2006/relationships/ctrlProp" Target="../ctrlProps/ctrlProp1488.xml"/><Relationship Id="rId1242" Type="http://schemas.openxmlformats.org/officeDocument/2006/relationships/ctrlProp" Target="../ctrlProps/ctrlProp1695.xml"/><Relationship Id="rId1687" Type="http://schemas.openxmlformats.org/officeDocument/2006/relationships/ctrlProp" Target="../ctrlProps/ctrlProp2140.xml"/><Relationship Id="rId1894" Type="http://schemas.openxmlformats.org/officeDocument/2006/relationships/ctrlProp" Target="../ctrlProps/ctrlProp2347.xml"/><Relationship Id="rId2500" Type="http://schemas.openxmlformats.org/officeDocument/2006/relationships/ctrlProp" Target="../ctrlProps/ctrlProp2953.xml"/><Relationship Id="rId2738" Type="http://schemas.openxmlformats.org/officeDocument/2006/relationships/ctrlProp" Target="../ctrlProps/ctrlProp3191.xml"/><Relationship Id="rId917" Type="http://schemas.openxmlformats.org/officeDocument/2006/relationships/ctrlProp" Target="../ctrlProps/ctrlProp1370.xml"/><Relationship Id="rId1102" Type="http://schemas.openxmlformats.org/officeDocument/2006/relationships/ctrlProp" Target="../ctrlProps/ctrlProp1555.xml"/><Relationship Id="rId1547" Type="http://schemas.openxmlformats.org/officeDocument/2006/relationships/ctrlProp" Target="../ctrlProps/ctrlProp2000.xml"/><Relationship Id="rId1754" Type="http://schemas.openxmlformats.org/officeDocument/2006/relationships/ctrlProp" Target="../ctrlProps/ctrlProp2207.xml"/><Relationship Id="rId1961" Type="http://schemas.openxmlformats.org/officeDocument/2006/relationships/ctrlProp" Target="../ctrlProps/ctrlProp2414.xml"/><Relationship Id="rId2805" Type="http://schemas.openxmlformats.org/officeDocument/2006/relationships/ctrlProp" Target="../ctrlProps/ctrlProp3258.xml"/><Relationship Id="rId46" Type="http://schemas.openxmlformats.org/officeDocument/2006/relationships/ctrlProp" Target="../ctrlProps/ctrlProp499.xml"/><Relationship Id="rId1407" Type="http://schemas.openxmlformats.org/officeDocument/2006/relationships/ctrlProp" Target="../ctrlProps/ctrlProp1860.xml"/><Relationship Id="rId1614" Type="http://schemas.openxmlformats.org/officeDocument/2006/relationships/ctrlProp" Target="../ctrlProps/ctrlProp2067.xml"/><Relationship Id="rId1821" Type="http://schemas.openxmlformats.org/officeDocument/2006/relationships/ctrlProp" Target="../ctrlProps/ctrlProp2274.xml"/><Relationship Id="rId195" Type="http://schemas.openxmlformats.org/officeDocument/2006/relationships/ctrlProp" Target="../ctrlProps/ctrlProp648.xml"/><Relationship Id="rId1919" Type="http://schemas.openxmlformats.org/officeDocument/2006/relationships/ctrlProp" Target="../ctrlProps/ctrlProp2372.xml"/><Relationship Id="rId2083" Type="http://schemas.openxmlformats.org/officeDocument/2006/relationships/ctrlProp" Target="../ctrlProps/ctrlProp2536.xml"/><Relationship Id="rId2290" Type="http://schemas.openxmlformats.org/officeDocument/2006/relationships/ctrlProp" Target="../ctrlProps/ctrlProp2743.xml"/><Relationship Id="rId2388" Type="http://schemas.openxmlformats.org/officeDocument/2006/relationships/ctrlProp" Target="../ctrlProps/ctrlProp2841.xml"/><Relationship Id="rId2595" Type="http://schemas.openxmlformats.org/officeDocument/2006/relationships/ctrlProp" Target="../ctrlProps/ctrlProp3048.xml"/><Relationship Id="rId262" Type="http://schemas.openxmlformats.org/officeDocument/2006/relationships/ctrlProp" Target="../ctrlProps/ctrlProp715.xml"/><Relationship Id="rId567" Type="http://schemas.openxmlformats.org/officeDocument/2006/relationships/ctrlProp" Target="../ctrlProps/ctrlProp1020.xml"/><Relationship Id="rId1197" Type="http://schemas.openxmlformats.org/officeDocument/2006/relationships/ctrlProp" Target="../ctrlProps/ctrlProp1650.xml"/><Relationship Id="rId2150" Type="http://schemas.openxmlformats.org/officeDocument/2006/relationships/ctrlProp" Target="../ctrlProps/ctrlProp2603.xml"/><Relationship Id="rId2248" Type="http://schemas.openxmlformats.org/officeDocument/2006/relationships/ctrlProp" Target="../ctrlProps/ctrlProp2701.xml"/><Relationship Id="rId122" Type="http://schemas.openxmlformats.org/officeDocument/2006/relationships/ctrlProp" Target="../ctrlProps/ctrlProp575.xml"/><Relationship Id="rId774" Type="http://schemas.openxmlformats.org/officeDocument/2006/relationships/ctrlProp" Target="../ctrlProps/ctrlProp1227.xml"/><Relationship Id="rId981" Type="http://schemas.openxmlformats.org/officeDocument/2006/relationships/ctrlProp" Target="../ctrlProps/ctrlProp1434.xml"/><Relationship Id="rId1057" Type="http://schemas.openxmlformats.org/officeDocument/2006/relationships/ctrlProp" Target="../ctrlProps/ctrlProp1510.xml"/><Relationship Id="rId2010" Type="http://schemas.openxmlformats.org/officeDocument/2006/relationships/ctrlProp" Target="../ctrlProps/ctrlProp2463.xml"/><Relationship Id="rId2455" Type="http://schemas.openxmlformats.org/officeDocument/2006/relationships/ctrlProp" Target="../ctrlProps/ctrlProp2908.xml"/><Relationship Id="rId2662" Type="http://schemas.openxmlformats.org/officeDocument/2006/relationships/ctrlProp" Target="../ctrlProps/ctrlProp3115.xml"/><Relationship Id="rId427" Type="http://schemas.openxmlformats.org/officeDocument/2006/relationships/ctrlProp" Target="../ctrlProps/ctrlProp880.xml"/><Relationship Id="rId634" Type="http://schemas.openxmlformats.org/officeDocument/2006/relationships/ctrlProp" Target="../ctrlProps/ctrlProp1087.xml"/><Relationship Id="rId841" Type="http://schemas.openxmlformats.org/officeDocument/2006/relationships/ctrlProp" Target="../ctrlProps/ctrlProp1294.xml"/><Relationship Id="rId1264" Type="http://schemas.openxmlformats.org/officeDocument/2006/relationships/ctrlProp" Target="../ctrlProps/ctrlProp1717.xml"/><Relationship Id="rId1471" Type="http://schemas.openxmlformats.org/officeDocument/2006/relationships/ctrlProp" Target="../ctrlProps/ctrlProp1924.xml"/><Relationship Id="rId1569" Type="http://schemas.openxmlformats.org/officeDocument/2006/relationships/ctrlProp" Target="../ctrlProps/ctrlProp2022.xml"/><Relationship Id="rId2108" Type="http://schemas.openxmlformats.org/officeDocument/2006/relationships/ctrlProp" Target="../ctrlProps/ctrlProp2561.xml"/><Relationship Id="rId2315" Type="http://schemas.openxmlformats.org/officeDocument/2006/relationships/ctrlProp" Target="../ctrlProps/ctrlProp2768.xml"/><Relationship Id="rId2522" Type="http://schemas.openxmlformats.org/officeDocument/2006/relationships/ctrlProp" Target="../ctrlProps/ctrlProp2975.xml"/><Relationship Id="rId701" Type="http://schemas.openxmlformats.org/officeDocument/2006/relationships/ctrlProp" Target="../ctrlProps/ctrlProp1154.xml"/><Relationship Id="rId939" Type="http://schemas.openxmlformats.org/officeDocument/2006/relationships/ctrlProp" Target="../ctrlProps/ctrlProp1392.xml"/><Relationship Id="rId1124" Type="http://schemas.openxmlformats.org/officeDocument/2006/relationships/ctrlProp" Target="../ctrlProps/ctrlProp1577.xml"/><Relationship Id="rId1331" Type="http://schemas.openxmlformats.org/officeDocument/2006/relationships/ctrlProp" Target="../ctrlProps/ctrlProp1784.xml"/><Relationship Id="rId1776" Type="http://schemas.openxmlformats.org/officeDocument/2006/relationships/ctrlProp" Target="../ctrlProps/ctrlProp2229.xml"/><Relationship Id="rId1983" Type="http://schemas.openxmlformats.org/officeDocument/2006/relationships/ctrlProp" Target="../ctrlProps/ctrlProp2436.xml"/><Relationship Id="rId2827" Type="http://schemas.openxmlformats.org/officeDocument/2006/relationships/ctrlProp" Target="../ctrlProps/ctrlProp3280.xml"/><Relationship Id="rId68" Type="http://schemas.openxmlformats.org/officeDocument/2006/relationships/ctrlProp" Target="../ctrlProps/ctrlProp521.xml"/><Relationship Id="rId1429" Type="http://schemas.openxmlformats.org/officeDocument/2006/relationships/ctrlProp" Target="../ctrlProps/ctrlProp1882.xml"/><Relationship Id="rId1636" Type="http://schemas.openxmlformats.org/officeDocument/2006/relationships/ctrlProp" Target="../ctrlProps/ctrlProp2089.xml"/><Relationship Id="rId1843" Type="http://schemas.openxmlformats.org/officeDocument/2006/relationships/ctrlProp" Target="../ctrlProps/ctrlProp2296.xml"/><Relationship Id="rId1703" Type="http://schemas.openxmlformats.org/officeDocument/2006/relationships/ctrlProp" Target="../ctrlProps/ctrlProp2156.xml"/><Relationship Id="rId1910" Type="http://schemas.openxmlformats.org/officeDocument/2006/relationships/ctrlProp" Target="../ctrlProps/ctrlProp2363.xml"/><Relationship Id="rId284" Type="http://schemas.openxmlformats.org/officeDocument/2006/relationships/ctrlProp" Target="../ctrlProps/ctrlProp737.xml"/><Relationship Id="rId491" Type="http://schemas.openxmlformats.org/officeDocument/2006/relationships/ctrlProp" Target="../ctrlProps/ctrlProp944.xml"/><Relationship Id="rId2172" Type="http://schemas.openxmlformats.org/officeDocument/2006/relationships/ctrlProp" Target="../ctrlProps/ctrlProp2625.xml"/><Relationship Id="rId144" Type="http://schemas.openxmlformats.org/officeDocument/2006/relationships/ctrlProp" Target="../ctrlProps/ctrlProp597.xml"/><Relationship Id="rId589" Type="http://schemas.openxmlformats.org/officeDocument/2006/relationships/ctrlProp" Target="../ctrlProps/ctrlProp1042.xml"/><Relationship Id="rId796" Type="http://schemas.openxmlformats.org/officeDocument/2006/relationships/ctrlProp" Target="../ctrlProps/ctrlProp1249.xml"/><Relationship Id="rId2477" Type="http://schemas.openxmlformats.org/officeDocument/2006/relationships/ctrlProp" Target="../ctrlProps/ctrlProp2930.xml"/><Relationship Id="rId2684" Type="http://schemas.openxmlformats.org/officeDocument/2006/relationships/ctrlProp" Target="../ctrlProps/ctrlProp3137.xml"/><Relationship Id="rId351" Type="http://schemas.openxmlformats.org/officeDocument/2006/relationships/ctrlProp" Target="../ctrlProps/ctrlProp804.xml"/><Relationship Id="rId449" Type="http://schemas.openxmlformats.org/officeDocument/2006/relationships/ctrlProp" Target="../ctrlProps/ctrlProp902.xml"/><Relationship Id="rId656" Type="http://schemas.openxmlformats.org/officeDocument/2006/relationships/ctrlProp" Target="../ctrlProps/ctrlProp1109.xml"/><Relationship Id="rId863" Type="http://schemas.openxmlformats.org/officeDocument/2006/relationships/ctrlProp" Target="../ctrlProps/ctrlProp1316.xml"/><Relationship Id="rId1079" Type="http://schemas.openxmlformats.org/officeDocument/2006/relationships/ctrlProp" Target="../ctrlProps/ctrlProp1532.xml"/><Relationship Id="rId1286" Type="http://schemas.openxmlformats.org/officeDocument/2006/relationships/ctrlProp" Target="../ctrlProps/ctrlProp1739.xml"/><Relationship Id="rId1493" Type="http://schemas.openxmlformats.org/officeDocument/2006/relationships/ctrlProp" Target="../ctrlProps/ctrlProp1946.xml"/><Relationship Id="rId2032" Type="http://schemas.openxmlformats.org/officeDocument/2006/relationships/ctrlProp" Target="../ctrlProps/ctrlProp2485.xml"/><Relationship Id="rId2337" Type="http://schemas.openxmlformats.org/officeDocument/2006/relationships/ctrlProp" Target="../ctrlProps/ctrlProp2790.xml"/><Relationship Id="rId2544" Type="http://schemas.openxmlformats.org/officeDocument/2006/relationships/ctrlProp" Target="../ctrlProps/ctrlProp2997.xml"/><Relationship Id="rId211" Type="http://schemas.openxmlformats.org/officeDocument/2006/relationships/ctrlProp" Target="../ctrlProps/ctrlProp664.xml"/><Relationship Id="rId309" Type="http://schemas.openxmlformats.org/officeDocument/2006/relationships/ctrlProp" Target="../ctrlProps/ctrlProp762.xml"/><Relationship Id="rId516" Type="http://schemas.openxmlformats.org/officeDocument/2006/relationships/ctrlProp" Target="../ctrlProps/ctrlProp969.xml"/><Relationship Id="rId1146" Type="http://schemas.openxmlformats.org/officeDocument/2006/relationships/ctrlProp" Target="../ctrlProps/ctrlProp1599.xml"/><Relationship Id="rId1798" Type="http://schemas.openxmlformats.org/officeDocument/2006/relationships/ctrlProp" Target="../ctrlProps/ctrlProp2251.xml"/><Relationship Id="rId2751" Type="http://schemas.openxmlformats.org/officeDocument/2006/relationships/ctrlProp" Target="../ctrlProps/ctrlProp3204.xml"/><Relationship Id="rId2849" Type="http://schemas.openxmlformats.org/officeDocument/2006/relationships/ctrlProp" Target="../ctrlProps/ctrlProp3302.xml"/><Relationship Id="rId723" Type="http://schemas.openxmlformats.org/officeDocument/2006/relationships/ctrlProp" Target="../ctrlProps/ctrlProp1176.xml"/><Relationship Id="rId930" Type="http://schemas.openxmlformats.org/officeDocument/2006/relationships/ctrlProp" Target="../ctrlProps/ctrlProp1383.xml"/><Relationship Id="rId1006" Type="http://schemas.openxmlformats.org/officeDocument/2006/relationships/ctrlProp" Target="../ctrlProps/ctrlProp1459.xml"/><Relationship Id="rId1353" Type="http://schemas.openxmlformats.org/officeDocument/2006/relationships/ctrlProp" Target="../ctrlProps/ctrlProp1806.xml"/><Relationship Id="rId1560" Type="http://schemas.openxmlformats.org/officeDocument/2006/relationships/ctrlProp" Target="../ctrlProps/ctrlProp2013.xml"/><Relationship Id="rId1658" Type="http://schemas.openxmlformats.org/officeDocument/2006/relationships/ctrlProp" Target="../ctrlProps/ctrlProp2111.xml"/><Relationship Id="rId1865" Type="http://schemas.openxmlformats.org/officeDocument/2006/relationships/ctrlProp" Target="../ctrlProps/ctrlProp2318.xml"/><Relationship Id="rId2404" Type="http://schemas.openxmlformats.org/officeDocument/2006/relationships/ctrlProp" Target="../ctrlProps/ctrlProp2857.xml"/><Relationship Id="rId2611" Type="http://schemas.openxmlformats.org/officeDocument/2006/relationships/ctrlProp" Target="../ctrlProps/ctrlProp3064.xml"/><Relationship Id="rId2709" Type="http://schemas.openxmlformats.org/officeDocument/2006/relationships/ctrlProp" Target="../ctrlProps/ctrlProp3162.xml"/><Relationship Id="rId1213" Type="http://schemas.openxmlformats.org/officeDocument/2006/relationships/ctrlProp" Target="../ctrlProps/ctrlProp1666.xml"/><Relationship Id="rId1420" Type="http://schemas.openxmlformats.org/officeDocument/2006/relationships/ctrlProp" Target="../ctrlProps/ctrlProp1873.xml"/><Relationship Id="rId1518" Type="http://schemas.openxmlformats.org/officeDocument/2006/relationships/ctrlProp" Target="../ctrlProps/ctrlProp1971.xml"/><Relationship Id="rId1725" Type="http://schemas.openxmlformats.org/officeDocument/2006/relationships/ctrlProp" Target="../ctrlProps/ctrlProp2178.xml"/><Relationship Id="rId1932" Type="http://schemas.openxmlformats.org/officeDocument/2006/relationships/ctrlProp" Target="../ctrlProps/ctrlProp2385.xml"/><Relationship Id="rId17" Type="http://schemas.openxmlformats.org/officeDocument/2006/relationships/ctrlProp" Target="../ctrlProps/ctrlProp470.xml"/><Relationship Id="rId2194" Type="http://schemas.openxmlformats.org/officeDocument/2006/relationships/ctrlProp" Target="../ctrlProps/ctrlProp2647.xml"/><Relationship Id="rId166" Type="http://schemas.openxmlformats.org/officeDocument/2006/relationships/ctrlProp" Target="../ctrlProps/ctrlProp619.xml"/><Relationship Id="rId373" Type="http://schemas.openxmlformats.org/officeDocument/2006/relationships/ctrlProp" Target="../ctrlProps/ctrlProp826.xml"/><Relationship Id="rId580" Type="http://schemas.openxmlformats.org/officeDocument/2006/relationships/ctrlProp" Target="../ctrlProps/ctrlProp1033.xml"/><Relationship Id="rId2054" Type="http://schemas.openxmlformats.org/officeDocument/2006/relationships/ctrlProp" Target="../ctrlProps/ctrlProp2507.xml"/><Relationship Id="rId2261" Type="http://schemas.openxmlformats.org/officeDocument/2006/relationships/ctrlProp" Target="../ctrlProps/ctrlProp2714.xml"/><Relationship Id="rId2499" Type="http://schemas.openxmlformats.org/officeDocument/2006/relationships/ctrlProp" Target="../ctrlProps/ctrlProp2952.xml"/><Relationship Id="rId1" Type="http://schemas.openxmlformats.org/officeDocument/2006/relationships/printerSettings" Target="../printerSettings/printerSettings3.bin"/><Relationship Id="rId233" Type="http://schemas.openxmlformats.org/officeDocument/2006/relationships/ctrlProp" Target="../ctrlProps/ctrlProp686.xml"/><Relationship Id="rId440" Type="http://schemas.openxmlformats.org/officeDocument/2006/relationships/ctrlProp" Target="../ctrlProps/ctrlProp893.xml"/><Relationship Id="rId678" Type="http://schemas.openxmlformats.org/officeDocument/2006/relationships/ctrlProp" Target="../ctrlProps/ctrlProp1131.xml"/><Relationship Id="rId885" Type="http://schemas.openxmlformats.org/officeDocument/2006/relationships/ctrlProp" Target="../ctrlProps/ctrlProp1338.xml"/><Relationship Id="rId1070" Type="http://schemas.openxmlformats.org/officeDocument/2006/relationships/ctrlProp" Target="../ctrlProps/ctrlProp1523.xml"/><Relationship Id="rId2121" Type="http://schemas.openxmlformats.org/officeDocument/2006/relationships/ctrlProp" Target="../ctrlProps/ctrlProp2574.xml"/><Relationship Id="rId2359" Type="http://schemas.openxmlformats.org/officeDocument/2006/relationships/ctrlProp" Target="../ctrlProps/ctrlProp2812.xml"/><Relationship Id="rId2566" Type="http://schemas.openxmlformats.org/officeDocument/2006/relationships/ctrlProp" Target="../ctrlProps/ctrlProp3019.xml"/><Relationship Id="rId2773" Type="http://schemas.openxmlformats.org/officeDocument/2006/relationships/ctrlProp" Target="../ctrlProps/ctrlProp3226.xml"/><Relationship Id="rId300" Type="http://schemas.openxmlformats.org/officeDocument/2006/relationships/ctrlProp" Target="../ctrlProps/ctrlProp753.xml"/><Relationship Id="rId538" Type="http://schemas.openxmlformats.org/officeDocument/2006/relationships/ctrlProp" Target="../ctrlProps/ctrlProp991.xml"/><Relationship Id="rId745" Type="http://schemas.openxmlformats.org/officeDocument/2006/relationships/ctrlProp" Target="../ctrlProps/ctrlProp1198.xml"/><Relationship Id="rId952" Type="http://schemas.openxmlformats.org/officeDocument/2006/relationships/ctrlProp" Target="../ctrlProps/ctrlProp1405.xml"/><Relationship Id="rId1168" Type="http://schemas.openxmlformats.org/officeDocument/2006/relationships/ctrlProp" Target="../ctrlProps/ctrlProp1621.xml"/><Relationship Id="rId1375" Type="http://schemas.openxmlformats.org/officeDocument/2006/relationships/ctrlProp" Target="../ctrlProps/ctrlProp1828.xml"/><Relationship Id="rId1582" Type="http://schemas.openxmlformats.org/officeDocument/2006/relationships/ctrlProp" Target="../ctrlProps/ctrlProp2035.xml"/><Relationship Id="rId2219" Type="http://schemas.openxmlformats.org/officeDocument/2006/relationships/ctrlProp" Target="../ctrlProps/ctrlProp2672.xml"/><Relationship Id="rId2426" Type="http://schemas.openxmlformats.org/officeDocument/2006/relationships/ctrlProp" Target="../ctrlProps/ctrlProp2879.xml"/><Relationship Id="rId2633" Type="http://schemas.openxmlformats.org/officeDocument/2006/relationships/ctrlProp" Target="../ctrlProps/ctrlProp3086.xml"/><Relationship Id="rId81" Type="http://schemas.openxmlformats.org/officeDocument/2006/relationships/ctrlProp" Target="../ctrlProps/ctrlProp534.xml"/><Relationship Id="rId605" Type="http://schemas.openxmlformats.org/officeDocument/2006/relationships/ctrlProp" Target="../ctrlProps/ctrlProp1058.xml"/><Relationship Id="rId812" Type="http://schemas.openxmlformats.org/officeDocument/2006/relationships/ctrlProp" Target="../ctrlProps/ctrlProp1265.xml"/><Relationship Id="rId1028" Type="http://schemas.openxmlformats.org/officeDocument/2006/relationships/ctrlProp" Target="../ctrlProps/ctrlProp1481.xml"/><Relationship Id="rId1235" Type="http://schemas.openxmlformats.org/officeDocument/2006/relationships/ctrlProp" Target="../ctrlProps/ctrlProp1688.xml"/><Relationship Id="rId1442" Type="http://schemas.openxmlformats.org/officeDocument/2006/relationships/ctrlProp" Target="../ctrlProps/ctrlProp1895.xml"/><Relationship Id="rId1887" Type="http://schemas.openxmlformats.org/officeDocument/2006/relationships/ctrlProp" Target="../ctrlProps/ctrlProp2340.xml"/><Relationship Id="rId2840" Type="http://schemas.openxmlformats.org/officeDocument/2006/relationships/ctrlProp" Target="../ctrlProps/ctrlProp3293.xml"/><Relationship Id="rId1302" Type="http://schemas.openxmlformats.org/officeDocument/2006/relationships/ctrlProp" Target="../ctrlProps/ctrlProp1755.xml"/><Relationship Id="rId1747" Type="http://schemas.openxmlformats.org/officeDocument/2006/relationships/ctrlProp" Target="../ctrlProps/ctrlProp2200.xml"/><Relationship Id="rId1954" Type="http://schemas.openxmlformats.org/officeDocument/2006/relationships/ctrlProp" Target="../ctrlProps/ctrlProp2407.xml"/><Relationship Id="rId2700" Type="http://schemas.openxmlformats.org/officeDocument/2006/relationships/ctrlProp" Target="../ctrlProps/ctrlProp3153.xml"/><Relationship Id="rId39" Type="http://schemas.openxmlformats.org/officeDocument/2006/relationships/ctrlProp" Target="../ctrlProps/ctrlProp492.xml"/><Relationship Id="rId1607" Type="http://schemas.openxmlformats.org/officeDocument/2006/relationships/ctrlProp" Target="../ctrlProps/ctrlProp2060.xml"/><Relationship Id="rId1814" Type="http://schemas.openxmlformats.org/officeDocument/2006/relationships/ctrlProp" Target="../ctrlProps/ctrlProp2267.xml"/><Relationship Id="rId188" Type="http://schemas.openxmlformats.org/officeDocument/2006/relationships/ctrlProp" Target="../ctrlProps/ctrlProp641.xml"/><Relationship Id="rId395" Type="http://schemas.openxmlformats.org/officeDocument/2006/relationships/ctrlProp" Target="../ctrlProps/ctrlProp848.xml"/><Relationship Id="rId2076" Type="http://schemas.openxmlformats.org/officeDocument/2006/relationships/ctrlProp" Target="../ctrlProps/ctrlProp2529.xml"/><Relationship Id="rId2283" Type="http://schemas.openxmlformats.org/officeDocument/2006/relationships/ctrlProp" Target="../ctrlProps/ctrlProp2736.xml"/><Relationship Id="rId2490" Type="http://schemas.openxmlformats.org/officeDocument/2006/relationships/ctrlProp" Target="../ctrlProps/ctrlProp2943.xml"/><Relationship Id="rId2588" Type="http://schemas.openxmlformats.org/officeDocument/2006/relationships/ctrlProp" Target="../ctrlProps/ctrlProp3041.xml"/><Relationship Id="rId255" Type="http://schemas.openxmlformats.org/officeDocument/2006/relationships/ctrlProp" Target="../ctrlProps/ctrlProp708.xml"/><Relationship Id="rId462" Type="http://schemas.openxmlformats.org/officeDocument/2006/relationships/ctrlProp" Target="../ctrlProps/ctrlProp915.xml"/><Relationship Id="rId1092" Type="http://schemas.openxmlformats.org/officeDocument/2006/relationships/ctrlProp" Target="../ctrlProps/ctrlProp1545.xml"/><Relationship Id="rId1397" Type="http://schemas.openxmlformats.org/officeDocument/2006/relationships/ctrlProp" Target="../ctrlProps/ctrlProp1850.xml"/><Relationship Id="rId2143" Type="http://schemas.openxmlformats.org/officeDocument/2006/relationships/ctrlProp" Target="../ctrlProps/ctrlProp2596.xml"/><Relationship Id="rId2350" Type="http://schemas.openxmlformats.org/officeDocument/2006/relationships/ctrlProp" Target="../ctrlProps/ctrlProp2803.xml"/><Relationship Id="rId2795" Type="http://schemas.openxmlformats.org/officeDocument/2006/relationships/ctrlProp" Target="../ctrlProps/ctrlProp3248.xml"/><Relationship Id="rId115" Type="http://schemas.openxmlformats.org/officeDocument/2006/relationships/ctrlProp" Target="../ctrlProps/ctrlProp568.xml"/><Relationship Id="rId322" Type="http://schemas.openxmlformats.org/officeDocument/2006/relationships/ctrlProp" Target="../ctrlProps/ctrlProp775.xml"/><Relationship Id="rId767" Type="http://schemas.openxmlformats.org/officeDocument/2006/relationships/ctrlProp" Target="../ctrlProps/ctrlProp1220.xml"/><Relationship Id="rId974" Type="http://schemas.openxmlformats.org/officeDocument/2006/relationships/ctrlProp" Target="../ctrlProps/ctrlProp1427.xml"/><Relationship Id="rId2003" Type="http://schemas.openxmlformats.org/officeDocument/2006/relationships/ctrlProp" Target="../ctrlProps/ctrlProp2456.xml"/><Relationship Id="rId2210" Type="http://schemas.openxmlformats.org/officeDocument/2006/relationships/ctrlProp" Target="../ctrlProps/ctrlProp2663.xml"/><Relationship Id="rId2448" Type="http://schemas.openxmlformats.org/officeDocument/2006/relationships/ctrlProp" Target="../ctrlProps/ctrlProp2901.xml"/><Relationship Id="rId2655" Type="http://schemas.openxmlformats.org/officeDocument/2006/relationships/ctrlProp" Target="../ctrlProps/ctrlProp3108.xml"/><Relationship Id="rId2862" Type="http://schemas.openxmlformats.org/officeDocument/2006/relationships/ctrlProp" Target="../ctrlProps/ctrlProp3315.xml"/><Relationship Id="rId627" Type="http://schemas.openxmlformats.org/officeDocument/2006/relationships/ctrlProp" Target="../ctrlProps/ctrlProp1080.xml"/><Relationship Id="rId834" Type="http://schemas.openxmlformats.org/officeDocument/2006/relationships/ctrlProp" Target="../ctrlProps/ctrlProp1287.xml"/><Relationship Id="rId1257" Type="http://schemas.openxmlformats.org/officeDocument/2006/relationships/ctrlProp" Target="../ctrlProps/ctrlProp1710.xml"/><Relationship Id="rId1464" Type="http://schemas.openxmlformats.org/officeDocument/2006/relationships/ctrlProp" Target="../ctrlProps/ctrlProp1917.xml"/><Relationship Id="rId1671" Type="http://schemas.openxmlformats.org/officeDocument/2006/relationships/ctrlProp" Target="../ctrlProps/ctrlProp2124.xml"/><Relationship Id="rId2308" Type="http://schemas.openxmlformats.org/officeDocument/2006/relationships/ctrlProp" Target="../ctrlProps/ctrlProp2761.xml"/><Relationship Id="rId2515" Type="http://schemas.openxmlformats.org/officeDocument/2006/relationships/ctrlProp" Target="../ctrlProps/ctrlProp2968.xml"/><Relationship Id="rId2722" Type="http://schemas.openxmlformats.org/officeDocument/2006/relationships/ctrlProp" Target="../ctrlProps/ctrlProp3175.xml"/><Relationship Id="rId901" Type="http://schemas.openxmlformats.org/officeDocument/2006/relationships/ctrlProp" Target="../ctrlProps/ctrlProp1354.xml"/><Relationship Id="rId1117" Type="http://schemas.openxmlformats.org/officeDocument/2006/relationships/ctrlProp" Target="../ctrlProps/ctrlProp1570.xml"/><Relationship Id="rId1324" Type="http://schemas.openxmlformats.org/officeDocument/2006/relationships/ctrlProp" Target="../ctrlProps/ctrlProp1777.xml"/><Relationship Id="rId1531" Type="http://schemas.openxmlformats.org/officeDocument/2006/relationships/ctrlProp" Target="../ctrlProps/ctrlProp1984.xml"/><Relationship Id="rId1769" Type="http://schemas.openxmlformats.org/officeDocument/2006/relationships/ctrlProp" Target="../ctrlProps/ctrlProp2222.xml"/><Relationship Id="rId1976" Type="http://schemas.openxmlformats.org/officeDocument/2006/relationships/ctrlProp" Target="../ctrlProps/ctrlProp2429.xml"/><Relationship Id="rId30" Type="http://schemas.openxmlformats.org/officeDocument/2006/relationships/ctrlProp" Target="../ctrlProps/ctrlProp483.xml"/><Relationship Id="rId1629" Type="http://schemas.openxmlformats.org/officeDocument/2006/relationships/ctrlProp" Target="../ctrlProps/ctrlProp2082.xml"/><Relationship Id="rId1836" Type="http://schemas.openxmlformats.org/officeDocument/2006/relationships/ctrlProp" Target="../ctrlProps/ctrlProp2289.xml"/><Relationship Id="rId1903" Type="http://schemas.openxmlformats.org/officeDocument/2006/relationships/ctrlProp" Target="../ctrlProps/ctrlProp2356.xml"/><Relationship Id="rId2098" Type="http://schemas.openxmlformats.org/officeDocument/2006/relationships/ctrlProp" Target="../ctrlProps/ctrlProp2551.xml"/><Relationship Id="rId277" Type="http://schemas.openxmlformats.org/officeDocument/2006/relationships/ctrlProp" Target="../ctrlProps/ctrlProp730.xml"/><Relationship Id="rId484" Type="http://schemas.openxmlformats.org/officeDocument/2006/relationships/ctrlProp" Target="../ctrlProps/ctrlProp937.xml"/><Relationship Id="rId2165" Type="http://schemas.openxmlformats.org/officeDocument/2006/relationships/ctrlProp" Target="../ctrlProps/ctrlProp2618.xml"/><Relationship Id="rId137" Type="http://schemas.openxmlformats.org/officeDocument/2006/relationships/ctrlProp" Target="../ctrlProps/ctrlProp590.xml"/><Relationship Id="rId344" Type="http://schemas.openxmlformats.org/officeDocument/2006/relationships/ctrlProp" Target="../ctrlProps/ctrlProp797.xml"/><Relationship Id="rId691" Type="http://schemas.openxmlformats.org/officeDocument/2006/relationships/ctrlProp" Target="../ctrlProps/ctrlProp1144.xml"/><Relationship Id="rId789" Type="http://schemas.openxmlformats.org/officeDocument/2006/relationships/ctrlProp" Target="../ctrlProps/ctrlProp1242.xml"/><Relationship Id="rId996" Type="http://schemas.openxmlformats.org/officeDocument/2006/relationships/ctrlProp" Target="../ctrlProps/ctrlProp1449.xml"/><Relationship Id="rId2025" Type="http://schemas.openxmlformats.org/officeDocument/2006/relationships/ctrlProp" Target="../ctrlProps/ctrlProp2478.xml"/><Relationship Id="rId2372" Type="http://schemas.openxmlformats.org/officeDocument/2006/relationships/ctrlProp" Target="../ctrlProps/ctrlProp2825.xml"/><Relationship Id="rId2677" Type="http://schemas.openxmlformats.org/officeDocument/2006/relationships/ctrlProp" Target="../ctrlProps/ctrlProp3130.xml"/><Relationship Id="rId551" Type="http://schemas.openxmlformats.org/officeDocument/2006/relationships/ctrlProp" Target="../ctrlProps/ctrlProp1004.xml"/><Relationship Id="rId649" Type="http://schemas.openxmlformats.org/officeDocument/2006/relationships/ctrlProp" Target="../ctrlProps/ctrlProp1102.xml"/><Relationship Id="rId856" Type="http://schemas.openxmlformats.org/officeDocument/2006/relationships/ctrlProp" Target="../ctrlProps/ctrlProp1309.xml"/><Relationship Id="rId1181" Type="http://schemas.openxmlformats.org/officeDocument/2006/relationships/ctrlProp" Target="../ctrlProps/ctrlProp1634.xml"/><Relationship Id="rId1279" Type="http://schemas.openxmlformats.org/officeDocument/2006/relationships/ctrlProp" Target="../ctrlProps/ctrlProp1732.xml"/><Relationship Id="rId1486" Type="http://schemas.openxmlformats.org/officeDocument/2006/relationships/ctrlProp" Target="../ctrlProps/ctrlProp1939.xml"/><Relationship Id="rId2232" Type="http://schemas.openxmlformats.org/officeDocument/2006/relationships/ctrlProp" Target="../ctrlProps/ctrlProp2685.xml"/><Relationship Id="rId2537" Type="http://schemas.openxmlformats.org/officeDocument/2006/relationships/ctrlProp" Target="../ctrlProps/ctrlProp2990.xml"/><Relationship Id="rId204" Type="http://schemas.openxmlformats.org/officeDocument/2006/relationships/ctrlProp" Target="../ctrlProps/ctrlProp657.xml"/><Relationship Id="rId411" Type="http://schemas.openxmlformats.org/officeDocument/2006/relationships/ctrlProp" Target="../ctrlProps/ctrlProp864.xml"/><Relationship Id="rId509" Type="http://schemas.openxmlformats.org/officeDocument/2006/relationships/ctrlProp" Target="../ctrlProps/ctrlProp962.xml"/><Relationship Id="rId1041" Type="http://schemas.openxmlformats.org/officeDocument/2006/relationships/ctrlProp" Target="../ctrlProps/ctrlProp1494.xml"/><Relationship Id="rId1139" Type="http://schemas.openxmlformats.org/officeDocument/2006/relationships/ctrlProp" Target="../ctrlProps/ctrlProp1592.xml"/><Relationship Id="rId1346" Type="http://schemas.openxmlformats.org/officeDocument/2006/relationships/ctrlProp" Target="../ctrlProps/ctrlProp1799.xml"/><Relationship Id="rId1693" Type="http://schemas.openxmlformats.org/officeDocument/2006/relationships/ctrlProp" Target="../ctrlProps/ctrlProp2146.xml"/><Relationship Id="rId1998" Type="http://schemas.openxmlformats.org/officeDocument/2006/relationships/ctrlProp" Target="../ctrlProps/ctrlProp2451.xml"/><Relationship Id="rId2744" Type="http://schemas.openxmlformats.org/officeDocument/2006/relationships/ctrlProp" Target="../ctrlProps/ctrlProp3197.xml"/><Relationship Id="rId716" Type="http://schemas.openxmlformats.org/officeDocument/2006/relationships/ctrlProp" Target="../ctrlProps/ctrlProp1169.xml"/><Relationship Id="rId923" Type="http://schemas.openxmlformats.org/officeDocument/2006/relationships/ctrlProp" Target="../ctrlProps/ctrlProp1376.xml"/><Relationship Id="rId1553" Type="http://schemas.openxmlformats.org/officeDocument/2006/relationships/ctrlProp" Target="../ctrlProps/ctrlProp2006.xml"/><Relationship Id="rId1760" Type="http://schemas.openxmlformats.org/officeDocument/2006/relationships/ctrlProp" Target="../ctrlProps/ctrlProp2213.xml"/><Relationship Id="rId1858" Type="http://schemas.openxmlformats.org/officeDocument/2006/relationships/ctrlProp" Target="../ctrlProps/ctrlProp2311.xml"/><Relationship Id="rId2604" Type="http://schemas.openxmlformats.org/officeDocument/2006/relationships/ctrlProp" Target="../ctrlProps/ctrlProp3057.xml"/><Relationship Id="rId2811" Type="http://schemas.openxmlformats.org/officeDocument/2006/relationships/ctrlProp" Target="../ctrlProps/ctrlProp3264.xml"/><Relationship Id="rId52" Type="http://schemas.openxmlformats.org/officeDocument/2006/relationships/ctrlProp" Target="../ctrlProps/ctrlProp505.xml"/><Relationship Id="rId1206" Type="http://schemas.openxmlformats.org/officeDocument/2006/relationships/ctrlProp" Target="../ctrlProps/ctrlProp1659.xml"/><Relationship Id="rId1413" Type="http://schemas.openxmlformats.org/officeDocument/2006/relationships/ctrlProp" Target="../ctrlProps/ctrlProp1866.xml"/><Relationship Id="rId1620" Type="http://schemas.openxmlformats.org/officeDocument/2006/relationships/ctrlProp" Target="../ctrlProps/ctrlProp2073.xml"/><Relationship Id="rId1718" Type="http://schemas.openxmlformats.org/officeDocument/2006/relationships/ctrlProp" Target="../ctrlProps/ctrlProp2171.xml"/><Relationship Id="rId1925" Type="http://schemas.openxmlformats.org/officeDocument/2006/relationships/ctrlProp" Target="../ctrlProps/ctrlProp2378.xml"/><Relationship Id="rId299" Type="http://schemas.openxmlformats.org/officeDocument/2006/relationships/ctrlProp" Target="../ctrlProps/ctrlProp752.xml"/><Relationship Id="rId2187" Type="http://schemas.openxmlformats.org/officeDocument/2006/relationships/ctrlProp" Target="../ctrlProps/ctrlProp2640.xml"/><Relationship Id="rId2394" Type="http://schemas.openxmlformats.org/officeDocument/2006/relationships/ctrlProp" Target="../ctrlProps/ctrlProp2847.xml"/><Relationship Id="rId159" Type="http://schemas.openxmlformats.org/officeDocument/2006/relationships/ctrlProp" Target="../ctrlProps/ctrlProp612.xml"/><Relationship Id="rId366" Type="http://schemas.openxmlformats.org/officeDocument/2006/relationships/ctrlProp" Target="../ctrlProps/ctrlProp819.xml"/><Relationship Id="rId573" Type="http://schemas.openxmlformats.org/officeDocument/2006/relationships/ctrlProp" Target="../ctrlProps/ctrlProp1026.xml"/><Relationship Id="rId780" Type="http://schemas.openxmlformats.org/officeDocument/2006/relationships/ctrlProp" Target="../ctrlProps/ctrlProp1233.xml"/><Relationship Id="rId2047" Type="http://schemas.openxmlformats.org/officeDocument/2006/relationships/ctrlProp" Target="../ctrlProps/ctrlProp2500.xml"/><Relationship Id="rId2254" Type="http://schemas.openxmlformats.org/officeDocument/2006/relationships/ctrlProp" Target="../ctrlProps/ctrlProp2707.xml"/><Relationship Id="rId2461" Type="http://schemas.openxmlformats.org/officeDocument/2006/relationships/ctrlProp" Target="../ctrlProps/ctrlProp2914.xml"/><Relationship Id="rId2699" Type="http://schemas.openxmlformats.org/officeDocument/2006/relationships/ctrlProp" Target="../ctrlProps/ctrlProp3152.xml"/><Relationship Id="rId226" Type="http://schemas.openxmlformats.org/officeDocument/2006/relationships/ctrlProp" Target="../ctrlProps/ctrlProp679.xml"/><Relationship Id="rId433" Type="http://schemas.openxmlformats.org/officeDocument/2006/relationships/ctrlProp" Target="../ctrlProps/ctrlProp886.xml"/><Relationship Id="rId878" Type="http://schemas.openxmlformats.org/officeDocument/2006/relationships/ctrlProp" Target="../ctrlProps/ctrlProp1331.xml"/><Relationship Id="rId1063" Type="http://schemas.openxmlformats.org/officeDocument/2006/relationships/ctrlProp" Target="../ctrlProps/ctrlProp1516.xml"/><Relationship Id="rId1270" Type="http://schemas.openxmlformats.org/officeDocument/2006/relationships/ctrlProp" Target="../ctrlProps/ctrlProp1723.xml"/><Relationship Id="rId2114" Type="http://schemas.openxmlformats.org/officeDocument/2006/relationships/ctrlProp" Target="../ctrlProps/ctrlProp2567.xml"/><Relationship Id="rId2559" Type="http://schemas.openxmlformats.org/officeDocument/2006/relationships/ctrlProp" Target="../ctrlProps/ctrlProp3012.xml"/><Relationship Id="rId2766" Type="http://schemas.openxmlformats.org/officeDocument/2006/relationships/ctrlProp" Target="../ctrlProps/ctrlProp3219.xml"/><Relationship Id="rId640" Type="http://schemas.openxmlformats.org/officeDocument/2006/relationships/ctrlProp" Target="../ctrlProps/ctrlProp1093.xml"/><Relationship Id="rId738" Type="http://schemas.openxmlformats.org/officeDocument/2006/relationships/ctrlProp" Target="../ctrlProps/ctrlProp1191.xml"/><Relationship Id="rId945" Type="http://schemas.openxmlformats.org/officeDocument/2006/relationships/ctrlProp" Target="../ctrlProps/ctrlProp1398.xml"/><Relationship Id="rId1368" Type="http://schemas.openxmlformats.org/officeDocument/2006/relationships/ctrlProp" Target="../ctrlProps/ctrlProp1821.xml"/><Relationship Id="rId1575" Type="http://schemas.openxmlformats.org/officeDocument/2006/relationships/ctrlProp" Target="../ctrlProps/ctrlProp2028.xml"/><Relationship Id="rId1782" Type="http://schemas.openxmlformats.org/officeDocument/2006/relationships/ctrlProp" Target="../ctrlProps/ctrlProp2235.xml"/><Relationship Id="rId2321" Type="http://schemas.openxmlformats.org/officeDocument/2006/relationships/ctrlProp" Target="../ctrlProps/ctrlProp2774.xml"/><Relationship Id="rId2419" Type="http://schemas.openxmlformats.org/officeDocument/2006/relationships/ctrlProp" Target="../ctrlProps/ctrlProp2872.xml"/><Relationship Id="rId2626" Type="http://schemas.openxmlformats.org/officeDocument/2006/relationships/ctrlProp" Target="../ctrlProps/ctrlProp3079.xml"/><Relationship Id="rId2833" Type="http://schemas.openxmlformats.org/officeDocument/2006/relationships/ctrlProp" Target="../ctrlProps/ctrlProp3286.xml"/><Relationship Id="rId74" Type="http://schemas.openxmlformats.org/officeDocument/2006/relationships/ctrlProp" Target="../ctrlProps/ctrlProp527.xml"/><Relationship Id="rId500" Type="http://schemas.openxmlformats.org/officeDocument/2006/relationships/ctrlProp" Target="../ctrlProps/ctrlProp953.xml"/><Relationship Id="rId805" Type="http://schemas.openxmlformats.org/officeDocument/2006/relationships/ctrlProp" Target="../ctrlProps/ctrlProp1258.xml"/><Relationship Id="rId1130" Type="http://schemas.openxmlformats.org/officeDocument/2006/relationships/ctrlProp" Target="../ctrlProps/ctrlProp1583.xml"/><Relationship Id="rId1228" Type="http://schemas.openxmlformats.org/officeDocument/2006/relationships/ctrlProp" Target="../ctrlProps/ctrlProp1681.xml"/><Relationship Id="rId1435" Type="http://schemas.openxmlformats.org/officeDocument/2006/relationships/ctrlProp" Target="../ctrlProps/ctrlProp1888.xml"/><Relationship Id="rId1642" Type="http://schemas.openxmlformats.org/officeDocument/2006/relationships/ctrlProp" Target="../ctrlProps/ctrlProp2095.xml"/><Relationship Id="rId1947" Type="http://schemas.openxmlformats.org/officeDocument/2006/relationships/ctrlProp" Target="../ctrlProps/ctrlProp2400.xml"/><Relationship Id="rId1502" Type="http://schemas.openxmlformats.org/officeDocument/2006/relationships/ctrlProp" Target="../ctrlProps/ctrlProp1955.xml"/><Relationship Id="rId1807" Type="http://schemas.openxmlformats.org/officeDocument/2006/relationships/ctrlProp" Target="../ctrlProps/ctrlProp2260.xml"/><Relationship Id="rId290" Type="http://schemas.openxmlformats.org/officeDocument/2006/relationships/ctrlProp" Target="../ctrlProps/ctrlProp743.xml"/><Relationship Id="rId388" Type="http://schemas.openxmlformats.org/officeDocument/2006/relationships/ctrlProp" Target="../ctrlProps/ctrlProp841.xml"/><Relationship Id="rId2069" Type="http://schemas.openxmlformats.org/officeDocument/2006/relationships/ctrlProp" Target="../ctrlProps/ctrlProp2522.xml"/><Relationship Id="rId150" Type="http://schemas.openxmlformats.org/officeDocument/2006/relationships/ctrlProp" Target="../ctrlProps/ctrlProp603.xml"/><Relationship Id="rId595" Type="http://schemas.openxmlformats.org/officeDocument/2006/relationships/ctrlProp" Target="../ctrlProps/ctrlProp1048.xml"/><Relationship Id="rId2276" Type="http://schemas.openxmlformats.org/officeDocument/2006/relationships/ctrlProp" Target="../ctrlProps/ctrlProp2729.xml"/><Relationship Id="rId2483" Type="http://schemas.openxmlformats.org/officeDocument/2006/relationships/ctrlProp" Target="../ctrlProps/ctrlProp2936.xml"/><Relationship Id="rId2690" Type="http://schemas.openxmlformats.org/officeDocument/2006/relationships/ctrlProp" Target="../ctrlProps/ctrlProp3143.xml"/><Relationship Id="rId248" Type="http://schemas.openxmlformats.org/officeDocument/2006/relationships/ctrlProp" Target="../ctrlProps/ctrlProp701.xml"/><Relationship Id="rId455" Type="http://schemas.openxmlformats.org/officeDocument/2006/relationships/ctrlProp" Target="../ctrlProps/ctrlProp908.xml"/><Relationship Id="rId662" Type="http://schemas.openxmlformats.org/officeDocument/2006/relationships/ctrlProp" Target="../ctrlProps/ctrlProp1115.xml"/><Relationship Id="rId1085" Type="http://schemas.openxmlformats.org/officeDocument/2006/relationships/ctrlProp" Target="../ctrlProps/ctrlProp1538.xml"/><Relationship Id="rId1292" Type="http://schemas.openxmlformats.org/officeDocument/2006/relationships/ctrlProp" Target="../ctrlProps/ctrlProp1745.xml"/><Relationship Id="rId2136" Type="http://schemas.openxmlformats.org/officeDocument/2006/relationships/ctrlProp" Target="../ctrlProps/ctrlProp2589.xml"/><Relationship Id="rId2343" Type="http://schemas.openxmlformats.org/officeDocument/2006/relationships/ctrlProp" Target="../ctrlProps/ctrlProp2796.xml"/><Relationship Id="rId2550" Type="http://schemas.openxmlformats.org/officeDocument/2006/relationships/ctrlProp" Target="../ctrlProps/ctrlProp3003.xml"/><Relationship Id="rId2788" Type="http://schemas.openxmlformats.org/officeDocument/2006/relationships/ctrlProp" Target="../ctrlProps/ctrlProp3241.xml"/><Relationship Id="rId108" Type="http://schemas.openxmlformats.org/officeDocument/2006/relationships/ctrlProp" Target="../ctrlProps/ctrlProp561.xml"/><Relationship Id="rId315" Type="http://schemas.openxmlformats.org/officeDocument/2006/relationships/ctrlProp" Target="../ctrlProps/ctrlProp768.xml"/><Relationship Id="rId522" Type="http://schemas.openxmlformats.org/officeDocument/2006/relationships/ctrlProp" Target="../ctrlProps/ctrlProp975.xml"/><Relationship Id="rId967" Type="http://schemas.openxmlformats.org/officeDocument/2006/relationships/ctrlProp" Target="../ctrlProps/ctrlProp1420.xml"/><Relationship Id="rId1152" Type="http://schemas.openxmlformats.org/officeDocument/2006/relationships/ctrlProp" Target="../ctrlProps/ctrlProp1605.xml"/><Relationship Id="rId1597" Type="http://schemas.openxmlformats.org/officeDocument/2006/relationships/ctrlProp" Target="../ctrlProps/ctrlProp2050.xml"/><Relationship Id="rId2203" Type="http://schemas.openxmlformats.org/officeDocument/2006/relationships/ctrlProp" Target="../ctrlProps/ctrlProp2656.xml"/><Relationship Id="rId2410" Type="http://schemas.openxmlformats.org/officeDocument/2006/relationships/ctrlProp" Target="../ctrlProps/ctrlProp2863.xml"/><Relationship Id="rId2648" Type="http://schemas.openxmlformats.org/officeDocument/2006/relationships/ctrlProp" Target="../ctrlProps/ctrlProp3101.xml"/><Relationship Id="rId2855" Type="http://schemas.openxmlformats.org/officeDocument/2006/relationships/ctrlProp" Target="../ctrlProps/ctrlProp3308.xml"/><Relationship Id="rId96" Type="http://schemas.openxmlformats.org/officeDocument/2006/relationships/ctrlProp" Target="../ctrlProps/ctrlProp549.xml"/><Relationship Id="rId827" Type="http://schemas.openxmlformats.org/officeDocument/2006/relationships/ctrlProp" Target="../ctrlProps/ctrlProp1280.xml"/><Relationship Id="rId1012" Type="http://schemas.openxmlformats.org/officeDocument/2006/relationships/ctrlProp" Target="../ctrlProps/ctrlProp1465.xml"/><Relationship Id="rId1457" Type="http://schemas.openxmlformats.org/officeDocument/2006/relationships/ctrlProp" Target="../ctrlProps/ctrlProp1910.xml"/><Relationship Id="rId1664" Type="http://schemas.openxmlformats.org/officeDocument/2006/relationships/ctrlProp" Target="../ctrlProps/ctrlProp2117.xml"/><Relationship Id="rId1871" Type="http://schemas.openxmlformats.org/officeDocument/2006/relationships/ctrlProp" Target="../ctrlProps/ctrlProp2324.xml"/><Relationship Id="rId2508" Type="http://schemas.openxmlformats.org/officeDocument/2006/relationships/ctrlProp" Target="../ctrlProps/ctrlProp2961.xml"/><Relationship Id="rId2715" Type="http://schemas.openxmlformats.org/officeDocument/2006/relationships/ctrlProp" Target="../ctrlProps/ctrlProp3168.xml"/><Relationship Id="rId1317" Type="http://schemas.openxmlformats.org/officeDocument/2006/relationships/ctrlProp" Target="../ctrlProps/ctrlProp1770.xml"/><Relationship Id="rId1524" Type="http://schemas.openxmlformats.org/officeDocument/2006/relationships/ctrlProp" Target="../ctrlProps/ctrlProp1977.xml"/><Relationship Id="rId1731" Type="http://schemas.openxmlformats.org/officeDocument/2006/relationships/ctrlProp" Target="../ctrlProps/ctrlProp2184.xml"/><Relationship Id="rId1969" Type="http://schemas.openxmlformats.org/officeDocument/2006/relationships/ctrlProp" Target="../ctrlProps/ctrlProp2422.xml"/><Relationship Id="rId23" Type="http://schemas.openxmlformats.org/officeDocument/2006/relationships/ctrlProp" Target="../ctrlProps/ctrlProp476.xml"/><Relationship Id="rId1829" Type="http://schemas.openxmlformats.org/officeDocument/2006/relationships/ctrlProp" Target="../ctrlProps/ctrlProp2282.xml"/><Relationship Id="rId2298" Type="http://schemas.openxmlformats.org/officeDocument/2006/relationships/ctrlProp" Target="../ctrlProps/ctrlProp2751.xml"/><Relationship Id="rId172" Type="http://schemas.openxmlformats.org/officeDocument/2006/relationships/ctrlProp" Target="../ctrlProps/ctrlProp625.xml"/><Relationship Id="rId477" Type="http://schemas.openxmlformats.org/officeDocument/2006/relationships/ctrlProp" Target="../ctrlProps/ctrlProp930.xml"/><Relationship Id="rId684" Type="http://schemas.openxmlformats.org/officeDocument/2006/relationships/ctrlProp" Target="../ctrlProps/ctrlProp1137.xml"/><Relationship Id="rId2060" Type="http://schemas.openxmlformats.org/officeDocument/2006/relationships/ctrlProp" Target="../ctrlProps/ctrlProp2513.xml"/><Relationship Id="rId2158" Type="http://schemas.openxmlformats.org/officeDocument/2006/relationships/ctrlProp" Target="../ctrlProps/ctrlProp2611.xml"/><Relationship Id="rId2365" Type="http://schemas.openxmlformats.org/officeDocument/2006/relationships/ctrlProp" Target="../ctrlProps/ctrlProp2818.xml"/><Relationship Id="rId337" Type="http://schemas.openxmlformats.org/officeDocument/2006/relationships/ctrlProp" Target="../ctrlProps/ctrlProp790.xml"/><Relationship Id="rId891" Type="http://schemas.openxmlformats.org/officeDocument/2006/relationships/ctrlProp" Target="../ctrlProps/ctrlProp1344.xml"/><Relationship Id="rId989" Type="http://schemas.openxmlformats.org/officeDocument/2006/relationships/ctrlProp" Target="../ctrlProps/ctrlProp1442.xml"/><Relationship Id="rId2018" Type="http://schemas.openxmlformats.org/officeDocument/2006/relationships/ctrlProp" Target="../ctrlProps/ctrlProp2471.xml"/><Relationship Id="rId2572" Type="http://schemas.openxmlformats.org/officeDocument/2006/relationships/ctrlProp" Target="../ctrlProps/ctrlProp3025.xml"/><Relationship Id="rId544" Type="http://schemas.openxmlformats.org/officeDocument/2006/relationships/ctrlProp" Target="../ctrlProps/ctrlProp997.xml"/><Relationship Id="rId751" Type="http://schemas.openxmlformats.org/officeDocument/2006/relationships/ctrlProp" Target="../ctrlProps/ctrlProp1204.xml"/><Relationship Id="rId849" Type="http://schemas.openxmlformats.org/officeDocument/2006/relationships/ctrlProp" Target="../ctrlProps/ctrlProp1302.xml"/><Relationship Id="rId1174" Type="http://schemas.openxmlformats.org/officeDocument/2006/relationships/ctrlProp" Target="../ctrlProps/ctrlProp1627.xml"/><Relationship Id="rId1381" Type="http://schemas.openxmlformats.org/officeDocument/2006/relationships/ctrlProp" Target="../ctrlProps/ctrlProp1834.xml"/><Relationship Id="rId1479" Type="http://schemas.openxmlformats.org/officeDocument/2006/relationships/ctrlProp" Target="../ctrlProps/ctrlProp1932.xml"/><Relationship Id="rId1686" Type="http://schemas.openxmlformats.org/officeDocument/2006/relationships/ctrlProp" Target="../ctrlProps/ctrlProp2139.xml"/><Relationship Id="rId2225" Type="http://schemas.openxmlformats.org/officeDocument/2006/relationships/ctrlProp" Target="../ctrlProps/ctrlProp2678.xml"/><Relationship Id="rId2432" Type="http://schemas.openxmlformats.org/officeDocument/2006/relationships/ctrlProp" Target="../ctrlProps/ctrlProp2885.xml"/><Relationship Id="rId404" Type="http://schemas.openxmlformats.org/officeDocument/2006/relationships/ctrlProp" Target="../ctrlProps/ctrlProp857.xml"/><Relationship Id="rId611" Type="http://schemas.openxmlformats.org/officeDocument/2006/relationships/ctrlProp" Target="../ctrlProps/ctrlProp1064.xml"/><Relationship Id="rId1034" Type="http://schemas.openxmlformats.org/officeDocument/2006/relationships/ctrlProp" Target="../ctrlProps/ctrlProp1487.xml"/><Relationship Id="rId1241" Type="http://schemas.openxmlformats.org/officeDocument/2006/relationships/ctrlProp" Target="../ctrlProps/ctrlProp1694.xml"/><Relationship Id="rId1339" Type="http://schemas.openxmlformats.org/officeDocument/2006/relationships/ctrlProp" Target="../ctrlProps/ctrlProp1792.xml"/><Relationship Id="rId1893" Type="http://schemas.openxmlformats.org/officeDocument/2006/relationships/ctrlProp" Target="../ctrlProps/ctrlProp2346.xml"/><Relationship Id="rId2737" Type="http://schemas.openxmlformats.org/officeDocument/2006/relationships/ctrlProp" Target="../ctrlProps/ctrlProp3190.xml"/><Relationship Id="rId709" Type="http://schemas.openxmlformats.org/officeDocument/2006/relationships/ctrlProp" Target="../ctrlProps/ctrlProp1162.xml"/><Relationship Id="rId916" Type="http://schemas.openxmlformats.org/officeDocument/2006/relationships/ctrlProp" Target="../ctrlProps/ctrlProp1369.xml"/><Relationship Id="rId1101" Type="http://schemas.openxmlformats.org/officeDocument/2006/relationships/ctrlProp" Target="../ctrlProps/ctrlProp1554.xml"/><Relationship Id="rId1546" Type="http://schemas.openxmlformats.org/officeDocument/2006/relationships/ctrlProp" Target="../ctrlProps/ctrlProp1999.xml"/><Relationship Id="rId1753" Type="http://schemas.openxmlformats.org/officeDocument/2006/relationships/ctrlProp" Target="../ctrlProps/ctrlProp2206.xml"/><Relationship Id="rId1960" Type="http://schemas.openxmlformats.org/officeDocument/2006/relationships/ctrlProp" Target="../ctrlProps/ctrlProp2413.xml"/><Relationship Id="rId2804" Type="http://schemas.openxmlformats.org/officeDocument/2006/relationships/ctrlProp" Target="../ctrlProps/ctrlProp3257.xml"/><Relationship Id="rId45" Type="http://schemas.openxmlformats.org/officeDocument/2006/relationships/ctrlProp" Target="../ctrlProps/ctrlProp498.xml"/><Relationship Id="rId1406" Type="http://schemas.openxmlformats.org/officeDocument/2006/relationships/ctrlProp" Target="../ctrlProps/ctrlProp1859.xml"/><Relationship Id="rId1613" Type="http://schemas.openxmlformats.org/officeDocument/2006/relationships/ctrlProp" Target="../ctrlProps/ctrlProp2066.xml"/><Relationship Id="rId1820" Type="http://schemas.openxmlformats.org/officeDocument/2006/relationships/ctrlProp" Target="../ctrlProps/ctrlProp2273.xml"/><Relationship Id="rId194" Type="http://schemas.openxmlformats.org/officeDocument/2006/relationships/ctrlProp" Target="../ctrlProps/ctrlProp647.xml"/><Relationship Id="rId1918" Type="http://schemas.openxmlformats.org/officeDocument/2006/relationships/ctrlProp" Target="../ctrlProps/ctrlProp2371.xml"/><Relationship Id="rId2082" Type="http://schemas.openxmlformats.org/officeDocument/2006/relationships/ctrlProp" Target="../ctrlProps/ctrlProp2535.xml"/><Relationship Id="rId261" Type="http://schemas.openxmlformats.org/officeDocument/2006/relationships/ctrlProp" Target="../ctrlProps/ctrlProp714.xml"/><Relationship Id="rId499" Type="http://schemas.openxmlformats.org/officeDocument/2006/relationships/ctrlProp" Target="../ctrlProps/ctrlProp952.xml"/><Relationship Id="rId2387" Type="http://schemas.openxmlformats.org/officeDocument/2006/relationships/ctrlProp" Target="../ctrlProps/ctrlProp2840.xml"/><Relationship Id="rId2594" Type="http://schemas.openxmlformats.org/officeDocument/2006/relationships/ctrlProp" Target="../ctrlProps/ctrlProp3047.xml"/><Relationship Id="rId359" Type="http://schemas.openxmlformats.org/officeDocument/2006/relationships/ctrlProp" Target="../ctrlProps/ctrlProp812.xml"/><Relationship Id="rId566" Type="http://schemas.openxmlformats.org/officeDocument/2006/relationships/ctrlProp" Target="../ctrlProps/ctrlProp1019.xml"/><Relationship Id="rId773" Type="http://schemas.openxmlformats.org/officeDocument/2006/relationships/ctrlProp" Target="../ctrlProps/ctrlProp1226.xml"/><Relationship Id="rId1196" Type="http://schemas.openxmlformats.org/officeDocument/2006/relationships/ctrlProp" Target="../ctrlProps/ctrlProp1649.xml"/><Relationship Id="rId2247" Type="http://schemas.openxmlformats.org/officeDocument/2006/relationships/ctrlProp" Target="../ctrlProps/ctrlProp2700.xml"/><Relationship Id="rId2454" Type="http://schemas.openxmlformats.org/officeDocument/2006/relationships/ctrlProp" Target="../ctrlProps/ctrlProp2907.xml"/><Relationship Id="rId121" Type="http://schemas.openxmlformats.org/officeDocument/2006/relationships/ctrlProp" Target="../ctrlProps/ctrlProp574.xml"/><Relationship Id="rId219" Type="http://schemas.openxmlformats.org/officeDocument/2006/relationships/ctrlProp" Target="../ctrlProps/ctrlProp672.xml"/><Relationship Id="rId426" Type="http://schemas.openxmlformats.org/officeDocument/2006/relationships/ctrlProp" Target="../ctrlProps/ctrlProp879.xml"/><Relationship Id="rId633" Type="http://schemas.openxmlformats.org/officeDocument/2006/relationships/ctrlProp" Target="../ctrlProps/ctrlProp1086.xml"/><Relationship Id="rId980" Type="http://schemas.openxmlformats.org/officeDocument/2006/relationships/ctrlProp" Target="../ctrlProps/ctrlProp1433.xml"/><Relationship Id="rId1056" Type="http://schemas.openxmlformats.org/officeDocument/2006/relationships/ctrlProp" Target="../ctrlProps/ctrlProp1509.xml"/><Relationship Id="rId1263" Type="http://schemas.openxmlformats.org/officeDocument/2006/relationships/ctrlProp" Target="../ctrlProps/ctrlProp1716.xml"/><Relationship Id="rId2107" Type="http://schemas.openxmlformats.org/officeDocument/2006/relationships/ctrlProp" Target="../ctrlProps/ctrlProp2560.xml"/><Relationship Id="rId2314" Type="http://schemas.openxmlformats.org/officeDocument/2006/relationships/ctrlProp" Target="../ctrlProps/ctrlProp2767.xml"/><Relationship Id="rId2661" Type="http://schemas.openxmlformats.org/officeDocument/2006/relationships/ctrlProp" Target="../ctrlProps/ctrlProp3114.xml"/><Relationship Id="rId2759" Type="http://schemas.openxmlformats.org/officeDocument/2006/relationships/ctrlProp" Target="../ctrlProps/ctrlProp3212.xml"/><Relationship Id="rId840" Type="http://schemas.openxmlformats.org/officeDocument/2006/relationships/ctrlProp" Target="../ctrlProps/ctrlProp1293.xml"/><Relationship Id="rId938" Type="http://schemas.openxmlformats.org/officeDocument/2006/relationships/ctrlProp" Target="../ctrlProps/ctrlProp1391.xml"/><Relationship Id="rId1470" Type="http://schemas.openxmlformats.org/officeDocument/2006/relationships/ctrlProp" Target="../ctrlProps/ctrlProp1923.xml"/><Relationship Id="rId1568" Type="http://schemas.openxmlformats.org/officeDocument/2006/relationships/ctrlProp" Target="../ctrlProps/ctrlProp2021.xml"/><Relationship Id="rId1775" Type="http://schemas.openxmlformats.org/officeDocument/2006/relationships/ctrlProp" Target="../ctrlProps/ctrlProp2228.xml"/><Relationship Id="rId2521" Type="http://schemas.openxmlformats.org/officeDocument/2006/relationships/ctrlProp" Target="../ctrlProps/ctrlProp2974.xml"/><Relationship Id="rId2619" Type="http://schemas.openxmlformats.org/officeDocument/2006/relationships/ctrlProp" Target="../ctrlProps/ctrlProp3072.xml"/><Relationship Id="rId2826" Type="http://schemas.openxmlformats.org/officeDocument/2006/relationships/ctrlProp" Target="../ctrlProps/ctrlProp3279.xml"/><Relationship Id="rId67" Type="http://schemas.openxmlformats.org/officeDocument/2006/relationships/ctrlProp" Target="../ctrlProps/ctrlProp520.xml"/><Relationship Id="rId700" Type="http://schemas.openxmlformats.org/officeDocument/2006/relationships/ctrlProp" Target="../ctrlProps/ctrlProp1153.xml"/><Relationship Id="rId1123" Type="http://schemas.openxmlformats.org/officeDocument/2006/relationships/ctrlProp" Target="../ctrlProps/ctrlProp1576.xml"/><Relationship Id="rId1330" Type="http://schemas.openxmlformats.org/officeDocument/2006/relationships/ctrlProp" Target="../ctrlProps/ctrlProp1783.xml"/><Relationship Id="rId1428" Type="http://schemas.openxmlformats.org/officeDocument/2006/relationships/ctrlProp" Target="../ctrlProps/ctrlProp1881.xml"/><Relationship Id="rId1635" Type="http://schemas.openxmlformats.org/officeDocument/2006/relationships/ctrlProp" Target="../ctrlProps/ctrlProp2088.xml"/><Relationship Id="rId1982" Type="http://schemas.openxmlformats.org/officeDocument/2006/relationships/ctrlProp" Target="../ctrlProps/ctrlProp2435.xml"/><Relationship Id="rId1842" Type="http://schemas.openxmlformats.org/officeDocument/2006/relationships/ctrlProp" Target="../ctrlProps/ctrlProp2295.xml"/><Relationship Id="rId1702" Type="http://schemas.openxmlformats.org/officeDocument/2006/relationships/ctrlProp" Target="../ctrlProps/ctrlProp2155.xml"/><Relationship Id="rId283" Type="http://schemas.openxmlformats.org/officeDocument/2006/relationships/ctrlProp" Target="../ctrlProps/ctrlProp736.xml"/><Relationship Id="rId490" Type="http://schemas.openxmlformats.org/officeDocument/2006/relationships/ctrlProp" Target="../ctrlProps/ctrlProp943.xml"/><Relationship Id="rId2171" Type="http://schemas.openxmlformats.org/officeDocument/2006/relationships/ctrlProp" Target="../ctrlProps/ctrlProp2624.xml"/><Relationship Id="rId143" Type="http://schemas.openxmlformats.org/officeDocument/2006/relationships/ctrlProp" Target="../ctrlProps/ctrlProp596.xml"/><Relationship Id="rId350" Type="http://schemas.openxmlformats.org/officeDocument/2006/relationships/ctrlProp" Target="../ctrlProps/ctrlProp803.xml"/><Relationship Id="rId588" Type="http://schemas.openxmlformats.org/officeDocument/2006/relationships/ctrlProp" Target="../ctrlProps/ctrlProp1041.xml"/><Relationship Id="rId795" Type="http://schemas.openxmlformats.org/officeDocument/2006/relationships/ctrlProp" Target="../ctrlProps/ctrlProp1248.xml"/><Relationship Id="rId2031" Type="http://schemas.openxmlformats.org/officeDocument/2006/relationships/ctrlProp" Target="../ctrlProps/ctrlProp2484.xml"/><Relationship Id="rId2269" Type="http://schemas.openxmlformats.org/officeDocument/2006/relationships/ctrlProp" Target="../ctrlProps/ctrlProp2722.xml"/><Relationship Id="rId2476" Type="http://schemas.openxmlformats.org/officeDocument/2006/relationships/ctrlProp" Target="../ctrlProps/ctrlProp2929.xml"/><Relationship Id="rId2683" Type="http://schemas.openxmlformats.org/officeDocument/2006/relationships/ctrlProp" Target="../ctrlProps/ctrlProp3136.xml"/><Relationship Id="rId9" Type="http://schemas.openxmlformats.org/officeDocument/2006/relationships/ctrlProp" Target="../ctrlProps/ctrlProp462.xml"/><Relationship Id="rId210" Type="http://schemas.openxmlformats.org/officeDocument/2006/relationships/ctrlProp" Target="../ctrlProps/ctrlProp663.xml"/><Relationship Id="rId448" Type="http://schemas.openxmlformats.org/officeDocument/2006/relationships/ctrlProp" Target="../ctrlProps/ctrlProp901.xml"/><Relationship Id="rId655" Type="http://schemas.openxmlformats.org/officeDocument/2006/relationships/ctrlProp" Target="../ctrlProps/ctrlProp1108.xml"/><Relationship Id="rId862" Type="http://schemas.openxmlformats.org/officeDocument/2006/relationships/ctrlProp" Target="../ctrlProps/ctrlProp1315.xml"/><Relationship Id="rId1078" Type="http://schemas.openxmlformats.org/officeDocument/2006/relationships/ctrlProp" Target="../ctrlProps/ctrlProp1531.xml"/><Relationship Id="rId1285" Type="http://schemas.openxmlformats.org/officeDocument/2006/relationships/ctrlProp" Target="../ctrlProps/ctrlProp1738.xml"/><Relationship Id="rId1492" Type="http://schemas.openxmlformats.org/officeDocument/2006/relationships/ctrlProp" Target="../ctrlProps/ctrlProp1945.xml"/><Relationship Id="rId2129" Type="http://schemas.openxmlformats.org/officeDocument/2006/relationships/ctrlProp" Target="../ctrlProps/ctrlProp2582.xml"/><Relationship Id="rId2336" Type="http://schemas.openxmlformats.org/officeDocument/2006/relationships/ctrlProp" Target="../ctrlProps/ctrlProp2789.xml"/><Relationship Id="rId2543" Type="http://schemas.openxmlformats.org/officeDocument/2006/relationships/ctrlProp" Target="../ctrlProps/ctrlProp2996.xml"/><Relationship Id="rId2750" Type="http://schemas.openxmlformats.org/officeDocument/2006/relationships/ctrlProp" Target="../ctrlProps/ctrlProp3203.xml"/><Relationship Id="rId308" Type="http://schemas.openxmlformats.org/officeDocument/2006/relationships/ctrlProp" Target="../ctrlProps/ctrlProp761.xml"/><Relationship Id="rId515" Type="http://schemas.openxmlformats.org/officeDocument/2006/relationships/ctrlProp" Target="../ctrlProps/ctrlProp968.xml"/><Relationship Id="rId722" Type="http://schemas.openxmlformats.org/officeDocument/2006/relationships/ctrlProp" Target="../ctrlProps/ctrlProp1175.xml"/><Relationship Id="rId1145" Type="http://schemas.openxmlformats.org/officeDocument/2006/relationships/ctrlProp" Target="../ctrlProps/ctrlProp1598.xml"/><Relationship Id="rId1352" Type="http://schemas.openxmlformats.org/officeDocument/2006/relationships/ctrlProp" Target="../ctrlProps/ctrlProp1805.xml"/><Relationship Id="rId1797" Type="http://schemas.openxmlformats.org/officeDocument/2006/relationships/ctrlProp" Target="../ctrlProps/ctrlProp2250.xml"/><Relationship Id="rId2403" Type="http://schemas.openxmlformats.org/officeDocument/2006/relationships/ctrlProp" Target="../ctrlProps/ctrlProp2856.xml"/><Relationship Id="rId2848" Type="http://schemas.openxmlformats.org/officeDocument/2006/relationships/ctrlProp" Target="../ctrlProps/ctrlProp3301.xml"/><Relationship Id="rId89" Type="http://schemas.openxmlformats.org/officeDocument/2006/relationships/ctrlProp" Target="../ctrlProps/ctrlProp542.xml"/><Relationship Id="rId1005" Type="http://schemas.openxmlformats.org/officeDocument/2006/relationships/ctrlProp" Target="../ctrlProps/ctrlProp1458.xml"/><Relationship Id="rId1212" Type="http://schemas.openxmlformats.org/officeDocument/2006/relationships/ctrlProp" Target="../ctrlProps/ctrlProp1665.xml"/><Relationship Id="rId1657" Type="http://schemas.openxmlformats.org/officeDocument/2006/relationships/ctrlProp" Target="../ctrlProps/ctrlProp2110.xml"/><Relationship Id="rId1864" Type="http://schemas.openxmlformats.org/officeDocument/2006/relationships/ctrlProp" Target="../ctrlProps/ctrlProp2317.xml"/><Relationship Id="rId2610" Type="http://schemas.openxmlformats.org/officeDocument/2006/relationships/ctrlProp" Target="../ctrlProps/ctrlProp3063.xml"/><Relationship Id="rId2708" Type="http://schemas.openxmlformats.org/officeDocument/2006/relationships/ctrlProp" Target="../ctrlProps/ctrlProp3161.xml"/><Relationship Id="rId1517" Type="http://schemas.openxmlformats.org/officeDocument/2006/relationships/ctrlProp" Target="../ctrlProps/ctrlProp1970.xml"/><Relationship Id="rId1724" Type="http://schemas.openxmlformats.org/officeDocument/2006/relationships/ctrlProp" Target="../ctrlProps/ctrlProp2177.xml"/><Relationship Id="rId16" Type="http://schemas.openxmlformats.org/officeDocument/2006/relationships/ctrlProp" Target="../ctrlProps/ctrlProp469.xml"/><Relationship Id="rId1931" Type="http://schemas.openxmlformats.org/officeDocument/2006/relationships/ctrlProp" Target="../ctrlProps/ctrlProp2384.xml"/><Relationship Id="rId2193" Type="http://schemas.openxmlformats.org/officeDocument/2006/relationships/ctrlProp" Target="../ctrlProps/ctrlProp2646.xml"/><Relationship Id="rId2498" Type="http://schemas.openxmlformats.org/officeDocument/2006/relationships/ctrlProp" Target="../ctrlProps/ctrlProp2951.xml"/><Relationship Id="rId165" Type="http://schemas.openxmlformats.org/officeDocument/2006/relationships/ctrlProp" Target="../ctrlProps/ctrlProp618.xml"/><Relationship Id="rId372" Type="http://schemas.openxmlformats.org/officeDocument/2006/relationships/ctrlProp" Target="../ctrlProps/ctrlProp825.xml"/><Relationship Id="rId677" Type="http://schemas.openxmlformats.org/officeDocument/2006/relationships/ctrlProp" Target="../ctrlProps/ctrlProp1130.xml"/><Relationship Id="rId2053" Type="http://schemas.openxmlformats.org/officeDocument/2006/relationships/ctrlProp" Target="../ctrlProps/ctrlProp2506.xml"/><Relationship Id="rId2260" Type="http://schemas.openxmlformats.org/officeDocument/2006/relationships/ctrlProp" Target="../ctrlProps/ctrlProp2713.xml"/><Relationship Id="rId2358" Type="http://schemas.openxmlformats.org/officeDocument/2006/relationships/ctrlProp" Target="../ctrlProps/ctrlProp2811.xml"/><Relationship Id="rId232" Type="http://schemas.openxmlformats.org/officeDocument/2006/relationships/ctrlProp" Target="../ctrlProps/ctrlProp685.xml"/><Relationship Id="rId884" Type="http://schemas.openxmlformats.org/officeDocument/2006/relationships/ctrlProp" Target="../ctrlProps/ctrlProp1337.xml"/><Relationship Id="rId2120" Type="http://schemas.openxmlformats.org/officeDocument/2006/relationships/ctrlProp" Target="../ctrlProps/ctrlProp2573.xml"/><Relationship Id="rId2565" Type="http://schemas.openxmlformats.org/officeDocument/2006/relationships/ctrlProp" Target="../ctrlProps/ctrlProp3018.xml"/><Relationship Id="rId2772" Type="http://schemas.openxmlformats.org/officeDocument/2006/relationships/ctrlProp" Target="../ctrlProps/ctrlProp3225.xml"/><Relationship Id="rId537" Type="http://schemas.openxmlformats.org/officeDocument/2006/relationships/ctrlProp" Target="../ctrlProps/ctrlProp990.xml"/><Relationship Id="rId744" Type="http://schemas.openxmlformats.org/officeDocument/2006/relationships/ctrlProp" Target="../ctrlProps/ctrlProp1197.xml"/><Relationship Id="rId951" Type="http://schemas.openxmlformats.org/officeDocument/2006/relationships/ctrlProp" Target="../ctrlProps/ctrlProp1404.xml"/><Relationship Id="rId1167" Type="http://schemas.openxmlformats.org/officeDocument/2006/relationships/ctrlProp" Target="../ctrlProps/ctrlProp1620.xml"/><Relationship Id="rId1374" Type="http://schemas.openxmlformats.org/officeDocument/2006/relationships/ctrlProp" Target="../ctrlProps/ctrlProp1827.xml"/><Relationship Id="rId1581" Type="http://schemas.openxmlformats.org/officeDocument/2006/relationships/ctrlProp" Target="../ctrlProps/ctrlProp2034.xml"/><Relationship Id="rId1679" Type="http://schemas.openxmlformats.org/officeDocument/2006/relationships/ctrlProp" Target="../ctrlProps/ctrlProp2132.xml"/><Relationship Id="rId2218" Type="http://schemas.openxmlformats.org/officeDocument/2006/relationships/ctrlProp" Target="../ctrlProps/ctrlProp2671.xml"/><Relationship Id="rId2425" Type="http://schemas.openxmlformats.org/officeDocument/2006/relationships/ctrlProp" Target="../ctrlProps/ctrlProp2878.xml"/><Relationship Id="rId2632" Type="http://schemas.openxmlformats.org/officeDocument/2006/relationships/ctrlProp" Target="../ctrlProps/ctrlProp3085.xml"/><Relationship Id="rId80" Type="http://schemas.openxmlformats.org/officeDocument/2006/relationships/ctrlProp" Target="../ctrlProps/ctrlProp533.xml"/><Relationship Id="rId604" Type="http://schemas.openxmlformats.org/officeDocument/2006/relationships/ctrlProp" Target="../ctrlProps/ctrlProp1057.xml"/><Relationship Id="rId811" Type="http://schemas.openxmlformats.org/officeDocument/2006/relationships/ctrlProp" Target="../ctrlProps/ctrlProp1264.xml"/><Relationship Id="rId1027" Type="http://schemas.openxmlformats.org/officeDocument/2006/relationships/ctrlProp" Target="../ctrlProps/ctrlProp1480.xml"/><Relationship Id="rId1234" Type="http://schemas.openxmlformats.org/officeDocument/2006/relationships/ctrlProp" Target="../ctrlProps/ctrlProp1687.xml"/><Relationship Id="rId1441" Type="http://schemas.openxmlformats.org/officeDocument/2006/relationships/ctrlProp" Target="../ctrlProps/ctrlProp1894.xml"/><Relationship Id="rId1886" Type="http://schemas.openxmlformats.org/officeDocument/2006/relationships/ctrlProp" Target="../ctrlProps/ctrlProp2339.xml"/><Relationship Id="rId909" Type="http://schemas.openxmlformats.org/officeDocument/2006/relationships/ctrlProp" Target="../ctrlProps/ctrlProp1362.xml"/><Relationship Id="rId1301" Type="http://schemas.openxmlformats.org/officeDocument/2006/relationships/ctrlProp" Target="../ctrlProps/ctrlProp1754.xml"/><Relationship Id="rId1539" Type="http://schemas.openxmlformats.org/officeDocument/2006/relationships/ctrlProp" Target="../ctrlProps/ctrlProp1992.xml"/><Relationship Id="rId1746" Type="http://schemas.openxmlformats.org/officeDocument/2006/relationships/ctrlProp" Target="../ctrlProps/ctrlProp2199.xml"/><Relationship Id="rId1953" Type="http://schemas.openxmlformats.org/officeDocument/2006/relationships/ctrlProp" Target="../ctrlProps/ctrlProp2406.xml"/><Relationship Id="rId38" Type="http://schemas.openxmlformats.org/officeDocument/2006/relationships/ctrlProp" Target="../ctrlProps/ctrlProp491.xml"/><Relationship Id="rId1606" Type="http://schemas.openxmlformats.org/officeDocument/2006/relationships/ctrlProp" Target="../ctrlProps/ctrlProp2059.xml"/><Relationship Id="rId1813" Type="http://schemas.openxmlformats.org/officeDocument/2006/relationships/ctrlProp" Target="../ctrlProps/ctrlProp2266.xml"/><Relationship Id="rId187" Type="http://schemas.openxmlformats.org/officeDocument/2006/relationships/ctrlProp" Target="../ctrlProps/ctrlProp640.xml"/><Relationship Id="rId394" Type="http://schemas.openxmlformats.org/officeDocument/2006/relationships/ctrlProp" Target="../ctrlProps/ctrlProp847.xml"/><Relationship Id="rId2075" Type="http://schemas.openxmlformats.org/officeDocument/2006/relationships/ctrlProp" Target="../ctrlProps/ctrlProp2528.xml"/><Relationship Id="rId2282" Type="http://schemas.openxmlformats.org/officeDocument/2006/relationships/ctrlProp" Target="../ctrlProps/ctrlProp2735.xml"/><Relationship Id="rId254" Type="http://schemas.openxmlformats.org/officeDocument/2006/relationships/ctrlProp" Target="../ctrlProps/ctrlProp707.xml"/><Relationship Id="rId699" Type="http://schemas.openxmlformats.org/officeDocument/2006/relationships/ctrlProp" Target="../ctrlProps/ctrlProp1152.xml"/><Relationship Id="rId1091" Type="http://schemas.openxmlformats.org/officeDocument/2006/relationships/ctrlProp" Target="../ctrlProps/ctrlProp1544.xml"/><Relationship Id="rId2587" Type="http://schemas.openxmlformats.org/officeDocument/2006/relationships/ctrlProp" Target="../ctrlProps/ctrlProp3040.xml"/><Relationship Id="rId2794" Type="http://schemas.openxmlformats.org/officeDocument/2006/relationships/ctrlProp" Target="../ctrlProps/ctrlProp3247.xml"/><Relationship Id="rId114" Type="http://schemas.openxmlformats.org/officeDocument/2006/relationships/ctrlProp" Target="../ctrlProps/ctrlProp567.xml"/><Relationship Id="rId461" Type="http://schemas.openxmlformats.org/officeDocument/2006/relationships/ctrlProp" Target="../ctrlProps/ctrlProp914.xml"/><Relationship Id="rId559" Type="http://schemas.openxmlformats.org/officeDocument/2006/relationships/ctrlProp" Target="../ctrlProps/ctrlProp1012.xml"/><Relationship Id="rId766" Type="http://schemas.openxmlformats.org/officeDocument/2006/relationships/ctrlProp" Target="../ctrlProps/ctrlProp1219.xml"/><Relationship Id="rId1189" Type="http://schemas.openxmlformats.org/officeDocument/2006/relationships/ctrlProp" Target="../ctrlProps/ctrlProp1642.xml"/><Relationship Id="rId1396" Type="http://schemas.openxmlformats.org/officeDocument/2006/relationships/ctrlProp" Target="../ctrlProps/ctrlProp1849.xml"/><Relationship Id="rId2142" Type="http://schemas.openxmlformats.org/officeDocument/2006/relationships/ctrlProp" Target="../ctrlProps/ctrlProp2595.xml"/><Relationship Id="rId2447" Type="http://schemas.openxmlformats.org/officeDocument/2006/relationships/ctrlProp" Target="../ctrlProps/ctrlProp2900.xml"/><Relationship Id="rId321" Type="http://schemas.openxmlformats.org/officeDocument/2006/relationships/ctrlProp" Target="../ctrlProps/ctrlProp774.xml"/><Relationship Id="rId419" Type="http://schemas.openxmlformats.org/officeDocument/2006/relationships/ctrlProp" Target="../ctrlProps/ctrlProp872.xml"/><Relationship Id="rId626" Type="http://schemas.openxmlformats.org/officeDocument/2006/relationships/ctrlProp" Target="../ctrlProps/ctrlProp1079.xml"/><Relationship Id="rId973" Type="http://schemas.openxmlformats.org/officeDocument/2006/relationships/ctrlProp" Target="../ctrlProps/ctrlProp1426.xml"/><Relationship Id="rId1049" Type="http://schemas.openxmlformats.org/officeDocument/2006/relationships/ctrlProp" Target="../ctrlProps/ctrlProp1502.xml"/><Relationship Id="rId1256" Type="http://schemas.openxmlformats.org/officeDocument/2006/relationships/ctrlProp" Target="../ctrlProps/ctrlProp1709.xml"/><Relationship Id="rId2002" Type="http://schemas.openxmlformats.org/officeDocument/2006/relationships/ctrlProp" Target="../ctrlProps/ctrlProp2455.xml"/><Relationship Id="rId2307" Type="http://schemas.openxmlformats.org/officeDocument/2006/relationships/ctrlProp" Target="../ctrlProps/ctrlProp2760.xml"/><Relationship Id="rId2654" Type="http://schemas.openxmlformats.org/officeDocument/2006/relationships/ctrlProp" Target="../ctrlProps/ctrlProp3107.xml"/><Relationship Id="rId2861" Type="http://schemas.openxmlformats.org/officeDocument/2006/relationships/ctrlProp" Target="../ctrlProps/ctrlProp3314.xml"/><Relationship Id="rId833" Type="http://schemas.openxmlformats.org/officeDocument/2006/relationships/ctrlProp" Target="../ctrlProps/ctrlProp1286.xml"/><Relationship Id="rId1116" Type="http://schemas.openxmlformats.org/officeDocument/2006/relationships/ctrlProp" Target="../ctrlProps/ctrlProp1569.xml"/><Relationship Id="rId1463" Type="http://schemas.openxmlformats.org/officeDocument/2006/relationships/ctrlProp" Target="../ctrlProps/ctrlProp1916.xml"/><Relationship Id="rId1670" Type="http://schemas.openxmlformats.org/officeDocument/2006/relationships/ctrlProp" Target="../ctrlProps/ctrlProp2123.xml"/><Relationship Id="rId1768" Type="http://schemas.openxmlformats.org/officeDocument/2006/relationships/ctrlProp" Target="../ctrlProps/ctrlProp2221.xml"/><Relationship Id="rId2514" Type="http://schemas.openxmlformats.org/officeDocument/2006/relationships/ctrlProp" Target="../ctrlProps/ctrlProp2967.xml"/><Relationship Id="rId2721" Type="http://schemas.openxmlformats.org/officeDocument/2006/relationships/ctrlProp" Target="../ctrlProps/ctrlProp3174.xml"/><Relationship Id="rId2819" Type="http://schemas.openxmlformats.org/officeDocument/2006/relationships/ctrlProp" Target="../ctrlProps/ctrlProp3272.xml"/><Relationship Id="rId900" Type="http://schemas.openxmlformats.org/officeDocument/2006/relationships/ctrlProp" Target="../ctrlProps/ctrlProp1353.xml"/><Relationship Id="rId1323" Type="http://schemas.openxmlformats.org/officeDocument/2006/relationships/ctrlProp" Target="../ctrlProps/ctrlProp1776.xml"/><Relationship Id="rId1530" Type="http://schemas.openxmlformats.org/officeDocument/2006/relationships/ctrlProp" Target="../ctrlProps/ctrlProp1983.xml"/><Relationship Id="rId1628" Type="http://schemas.openxmlformats.org/officeDocument/2006/relationships/ctrlProp" Target="../ctrlProps/ctrlProp2081.xml"/><Relationship Id="rId1975" Type="http://schemas.openxmlformats.org/officeDocument/2006/relationships/ctrlProp" Target="../ctrlProps/ctrlProp2428.xml"/><Relationship Id="rId1835" Type="http://schemas.openxmlformats.org/officeDocument/2006/relationships/ctrlProp" Target="../ctrlProps/ctrlProp2288.xml"/><Relationship Id="rId1902" Type="http://schemas.openxmlformats.org/officeDocument/2006/relationships/ctrlProp" Target="../ctrlProps/ctrlProp2355.xml"/><Relationship Id="rId2097" Type="http://schemas.openxmlformats.org/officeDocument/2006/relationships/ctrlProp" Target="../ctrlProps/ctrlProp2550.xml"/><Relationship Id="rId276" Type="http://schemas.openxmlformats.org/officeDocument/2006/relationships/ctrlProp" Target="../ctrlProps/ctrlProp729.xml"/><Relationship Id="rId483" Type="http://schemas.openxmlformats.org/officeDocument/2006/relationships/ctrlProp" Target="../ctrlProps/ctrlProp936.xml"/><Relationship Id="rId690" Type="http://schemas.openxmlformats.org/officeDocument/2006/relationships/ctrlProp" Target="../ctrlProps/ctrlProp1143.xml"/><Relationship Id="rId2164" Type="http://schemas.openxmlformats.org/officeDocument/2006/relationships/ctrlProp" Target="../ctrlProps/ctrlProp2617.xml"/><Relationship Id="rId2371" Type="http://schemas.openxmlformats.org/officeDocument/2006/relationships/ctrlProp" Target="../ctrlProps/ctrlProp2824.xml"/><Relationship Id="rId136" Type="http://schemas.openxmlformats.org/officeDocument/2006/relationships/ctrlProp" Target="../ctrlProps/ctrlProp589.xml"/><Relationship Id="rId343" Type="http://schemas.openxmlformats.org/officeDocument/2006/relationships/ctrlProp" Target="../ctrlProps/ctrlProp796.xml"/><Relationship Id="rId550" Type="http://schemas.openxmlformats.org/officeDocument/2006/relationships/ctrlProp" Target="../ctrlProps/ctrlProp1003.xml"/><Relationship Id="rId788" Type="http://schemas.openxmlformats.org/officeDocument/2006/relationships/ctrlProp" Target="../ctrlProps/ctrlProp1241.xml"/><Relationship Id="rId995" Type="http://schemas.openxmlformats.org/officeDocument/2006/relationships/ctrlProp" Target="../ctrlProps/ctrlProp1448.xml"/><Relationship Id="rId1180" Type="http://schemas.openxmlformats.org/officeDocument/2006/relationships/ctrlProp" Target="../ctrlProps/ctrlProp1633.xml"/><Relationship Id="rId2024" Type="http://schemas.openxmlformats.org/officeDocument/2006/relationships/ctrlProp" Target="../ctrlProps/ctrlProp2477.xml"/><Relationship Id="rId2231" Type="http://schemas.openxmlformats.org/officeDocument/2006/relationships/ctrlProp" Target="../ctrlProps/ctrlProp2684.xml"/><Relationship Id="rId2469" Type="http://schemas.openxmlformats.org/officeDocument/2006/relationships/ctrlProp" Target="../ctrlProps/ctrlProp2922.xml"/><Relationship Id="rId2676" Type="http://schemas.openxmlformats.org/officeDocument/2006/relationships/ctrlProp" Target="../ctrlProps/ctrlProp3129.xml"/><Relationship Id="rId203" Type="http://schemas.openxmlformats.org/officeDocument/2006/relationships/ctrlProp" Target="../ctrlProps/ctrlProp656.xml"/><Relationship Id="rId648" Type="http://schemas.openxmlformats.org/officeDocument/2006/relationships/ctrlProp" Target="../ctrlProps/ctrlProp1101.xml"/><Relationship Id="rId855" Type="http://schemas.openxmlformats.org/officeDocument/2006/relationships/ctrlProp" Target="../ctrlProps/ctrlProp1308.xml"/><Relationship Id="rId1040" Type="http://schemas.openxmlformats.org/officeDocument/2006/relationships/ctrlProp" Target="../ctrlProps/ctrlProp1493.xml"/><Relationship Id="rId1278" Type="http://schemas.openxmlformats.org/officeDocument/2006/relationships/ctrlProp" Target="../ctrlProps/ctrlProp1731.xml"/><Relationship Id="rId1485" Type="http://schemas.openxmlformats.org/officeDocument/2006/relationships/ctrlProp" Target="../ctrlProps/ctrlProp1938.xml"/><Relationship Id="rId1692" Type="http://schemas.openxmlformats.org/officeDocument/2006/relationships/ctrlProp" Target="../ctrlProps/ctrlProp2145.xml"/><Relationship Id="rId2329" Type="http://schemas.openxmlformats.org/officeDocument/2006/relationships/ctrlProp" Target="../ctrlProps/ctrlProp2782.xml"/><Relationship Id="rId2536" Type="http://schemas.openxmlformats.org/officeDocument/2006/relationships/ctrlProp" Target="../ctrlProps/ctrlProp2989.xml"/><Relationship Id="rId2743" Type="http://schemas.openxmlformats.org/officeDocument/2006/relationships/ctrlProp" Target="../ctrlProps/ctrlProp3196.xml"/><Relationship Id="rId410" Type="http://schemas.openxmlformats.org/officeDocument/2006/relationships/ctrlProp" Target="../ctrlProps/ctrlProp863.xml"/><Relationship Id="rId508" Type="http://schemas.openxmlformats.org/officeDocument/2006/relationships/ctrlProp" Target="../ctrlProps/ctrlProp961.xml"/><Relationship Id="rId715" Type="http://schemas.openxmlformats.org/officeDocument/2006/relationships/ctrlProp" Target="../ctrlProps/ctrlProp1168.xml"/><Relationship Id="rId922" Type="http://schemas.openxmlformats.org/officeDocument/2006/relationships/ctrlProp" Target="../ctrlProps/ctrlProp1375.xml"/><Relationship Id="rId1138" Type="http://schemas.openxmlformats.org/officeDocument/2006/relationships/ctrlProp" Target="../ctrlProps/ctrlProp1591.xml"/><Relationship Id="rId1345" Type="http://schemas.openxmlformats.org/officeDocument/2006/relationships/ctrlProp" Target="../ctrlProps/ctrlProp1798.xml"/><Relationship Id="rId1552" Type="http://schemas.openxmlformats.org/officeDocument/2006/relationships/ctrlProp" Target="../ctrlProps/ctrlProp2005.xml"/><Relationship Id="rId1997" Type="http://schemas.openxmlformats.org/officeDocument/2006/relationships/ctrlProp" Target="../ctrlProps/ctrlProp2450.xml"/><Relationship Id="rId2603" Type="http://schemas.openxmlformats.org/officeDocument/2006/relationships/ctrlProp" Target="../ctrlProps/ctrlProp3056.xml"/><Relationship Id="rId1205" Type="http://schemas.openxmlformats.org/officeDocument/2006/relationships/ctrlProp" Target="../ctrlProps/ctrlProp1658.xml"/><Relationship Id="rId1857" Type="http://schemas.openxmlformats.org/officeDocument/2006/relationships/ctrlProp" Target="../ctrlProps/ctrlProp2310.xml"/><Relationship Id="rId2810" Type="http://schemas.openxmlformats.org/officeDocument/2006/relationships/ctrlProp" Target="../ctrlProps/ctrlProp3263.xml"/><Relationship Id="rId51" Type="http://schemas.openxmlformats.org/officeDocument/2006/relationships/ctrlProp" Target="../ctrlProps/ctrlProp504.xml"/><Relationship Id="rId1412" Type="http://schemas.openxmlformats.org/officeDocument/2006/relationships/ctrlProp" Target="../ctrlProps/ctrlProp1865.xml"/><Relationship Id="rId1717" Type="http://schemas.openxmlformats.org/officeDocument/2006/relationships/ctrlProp" Target="../ctrlProps/ctrlProp2170.xml"/><Relationship Id="rId1924" Type="http://schemas.openxmlformats.org/officeDocument/2006/relationships/ctrlProp" Target="../ctrlProps/ctrlProp2377.xml"/><Relationship Id="rId298" Type="http://schemas.openxmlformats.org/officeDocument/2006/relationships/ctrlProp" Target="../ctrlProps/ctrlProp751.xml"/><Relationship Id="rId158" Type="http://schemas.openxmlformats.org/officeDocument/2006/relationships/ctrlProp" Target="../ctrlProps/ctrlProp611.xml"/><Relationship Id="rId2186" Type="http://schemas.openxmlformats.org/officeDocument/2006/relationships/ctrlProp" Target="../ctrlProps/ctrlProp2639.xml"/><Relationship Id="rId2393" Type="http://schemas.openxmlformats.org/officeDocument/2006/relationships/ctrlProp" Target="../ctrlProps/ctrlProp2846.xml"/><Relationship Id="rId2698" Type="http://schemas.openxmlformats.org/officeDocument/2006/relationships/ctrlProp" Target="../ctrlProps/ctrlProp3151.xml"/><Relationship Id="rId365" Type="http://schemas.openxmlformats.org/officeDocument/2006/relationships/ctrlProp" Target="../ctrlProps/ctrlProp818.xml"/><Relationship Id="rId572" Type="http://schemas.openxmlformats.org/officeDocument/2006/relationships/ctrlProp" Target="../ctrlProps/ctrlProp1025.xml"/><Relationship Id="rId2046" Type="http://schemas.openxmlformats.org/officeDocument/2006/relationships/ctrlProp" Target="../ctrlProps/ctrlProp2499.xml"/><Relationship Id="rId2253" Type="http://schemas.openxmlformats.org/officeDocument/2006/relationships/ctrlProp" Target="../ctrlProps/ctrlProp2706.xml"/><Relationship Id="rId2460" Type="http://schemas.openxmlformats.org/officeDocument/2006/relationships/ctrlProp" Target="../ctrlProps/ctrlProp2913.xml"/><Relationship Id="rId225" Type="http://schemas.openxmlformats.org/officeDocument/2006/relationships/ctrlProp" Target="../ctrlProps/ctrlProp678.xml"/><Relationship Id="rId432" Type="http://schemas.openxmlformats.org/officeDocument/2006/relationships/ctrlProp" Target="../ctrlProps/ctrlProp885.xml"/><Relationship Id="rId877" Type="http://schemas.openxmlformats.org/officeDocument/2006/relationships/ctrlProp" Target="../ctrlProps/ctrlProp1330.xml"/><Relationship Id="rId1062" Type="http://schemas.openxmlformats.org/officeDocument/2006/relationships/ctrlProp" Target="../ctrlProps/ctrlProp1515.xml"/><Relationship Id="rId2113" Type="http://schemas.openxmlformats.org/officeDocument/2006/relationships/ctrlProp" Target="../ctrlProps/ctrlProp2566.xml"/><Relationship Id="rId2320" Type="http://schemas.openxmlformats.org/officeDocument/2006/relationships/ctrlProp" Target="../ctrlProps/ctrlProp2773.xml"/><Relationship Id="rId2558" Type="http://schemas.openxmlformats.org/officeDocument/2006/relationships/ctrlProp" Target="../ctrlProps/ctrlProp3011.xml"/><Relationship Id="rId2765" Type="http://schemas.openxmlformats.org/officeDocument/2006/relationships/ctrlProp" Target="../ctrlProps/ctrlProp3218.xml"/><Relationship Id="rId737" Type="http://schemas.openxmlformats.org/officeDocument/2006/relationships/ctrlProp" Target="../ctrlProps/ctrlProp1190.xml"/><Relationship Id="rId944" Type="http://schemas.openxmlformats.org/officeDocument/2006/relationships/ctrlProp" Target="../ctrlProps/ctrlProp1397.xml"/><Relationship Id="rId1367" Type="http://schemas.openxmlformats.org/officeDocument/2006/relationships/ctrlProp" Target="../ctrlProps/ctrlProp1820.xml"/><Relationship Id="rId1574" Type="http://schemas.openxmlformats.org/officeDocument/2006/relationships/ctrlProp" Target="../ctrlProps/ctrlProp2027.xml"/><Relationship Id="rId1781" Type="http://schemas.openxmlformats.org/officeDocument/2006/relationships/ctrlProp" Target="../ctrlProps/ctrlProp2234.xml"/><Relationship Id="rId2418" Type="http://schemas.openxmlformats.org/officeDocument/2006/relationships/ctrlProp" Target="../ctrlProps/ctrlProp2871.xml"/><Relationship Id="rId2625" Type="http://schemas.openxmlformats.org/officeDocument/2006/relationships/ctrlProp" Target="../ctrlProps/ctrlProp3078.xml"/><Relationship Id="rId2832" Type="http://schemas.openxmlformats.org/officeDocument/2006/relationships/ctrlProp" Target="../ctrlProps/ctrlProp3285.xml"/><Relationship Id="rId73" Type="http://schemas.openxmlformats.org/officeDocument/2006/relationships/ctrlProp" Target="../ctrlProps/ctrlProp526.xml"/><Relationship Id="rId804" Type="http://schemas.openxmlformats.org/officeDocument/2006/relationships/ctrlProp" Target="../ctrlProps/ctrlProp1257.xml"/><Relationship Id="rId1227" Type="http://schemas.openxmlformats.org/officeDocument/2006/relationships/ctrlProp" Target="../ctrlProps/ctrlProp1680.xml"/><Relationship Id="rId1434" Type="http://schemas.openxmlformats.org/officeDocument/2006/relationships/ctrlProp" Target="../ctrlProps/ctrlProp1887.xml"/><Relationship Id="rId1641" Type="http://schemas.openxmlformats.org/officeDocument/2006/relationships/ctrlProp" Target="../ctrlProps/ctrlProp2094.xml"/><Relationship Id="rId1879" Type="http://schemas.openxmlformats.org/officeDocument/2006/relationships/ctrlProp" Target="../ctrlProps/ctrlProp2332.xml"/><Relationship Id="rId1501" Type="http://schemas.openxmlformats.org/officeDocument/2006/relationships/ctrlProp" Target="../ctrlProps/ctrlProp1954.xml"/><Relationship Id="rId1739" Type="http://schemas.openxmlformats.org/officeDocument/2006/relationships/ctrlProp" Target="../ctrlProps/ctrlProp2192.xml"/><Relationship Id="rId1946" Type="http://schemas.openxmlformats.org/officeDocument/2006/relationships/ctrlProp" Target="../ctrlProps/ctrlProp2399.xml"/><Relationship Id="rId1806" Type="http://schemas.openxmlformats.org/officeDocument/2006/relationships/ctrlProp" Target="../ctrlProps/ctrlProp2259.xml"/><Relationship Id="rId387" Type="http://schemas.openxmlformats.org/officeDocument/2006/relationships/ctrlProp" Target="../ctrlProps/ctrlProp840.xml"/><Relationship Id="rId594" Type="http://schemas.openxmlformats.org/officeDocument/2006/relationships/ctrlProp" Target="../ctrlProps/ctrlProp1047.xml"/><Relationship Id="rId2068" Type="http://schemas.openxmlformats.org/officeDocument/2006/relationships/ctrlProp" Target="../ctrlProps/ctrlProp2521.xml"/><Relationship Id="rId2275" Type="http://schemas.openxmlformats.org/officeDocument/2006/relationships/ctrlProp" Target="../ctrlProps/ctrlProp2728.xml"/><Relationship Id="rId247" Type="http://schemas.openxmlformats.org/officeDocument/2006/relationships/ctrlProp" Target="../ctrlProps/ctrlProp700.xml"/><Relationship Id="rId899" Type="http://schemas.openxmlformats.org/officeDocument/2006/relationships/ctrlProp" Target="../ctrlProps/ctrlProp1352.xml"/><Relationship Id="rId1084" Type="http://schemas.openxmlformats.org/officeDocument/2006/relationships/ctrlProp" Target="../ctrlProps/ctrlProp1537.xml"/><Relationship Id="rId2482" Type="http://schemas.openxmlformats.org/officeDocument/2006/relationships/ctrlProp" Target="../ctrlProps/ctrlProp2935.xml"/><Relationship Id="rId2787" Type="http://schemas.openxmlformats.org/officeDocument/2006/relationships/ctrlProp" Target="../ctrlProps/ctrlProp3240.xml"/><Relationship Id="rId107" Type="http://schemas.openxmlformats.org/officeDocument/2006/relationships/ctrlProp" Target="../ctrlProps/ctrlProp560.xml"/><Relationship Id="rId454" Type="http://schemas.openxmlformats.org/officeDocument/2006/relationships/ctrlProp" Target="../ctrlProps/ctrlProp907.xml"/><Relationship Id="rId661" Type="http://schemas.openxmlformats.org/officeDocument/2006/relationships/ctrlProp" Target="../ctrlProps/ctrlProp1114.xml"/><Relationship Id="rId759" Type="http://schemas.openxmlformats.org/officeDocument/2006/relationships/ctrlProp" Target="../ctrlProps/ctrlProp1212.xml"/><Relationship Id="rId966" Type="http://schemas.openxmlformats.org/officeDocument/2006/relationships/ctrlProp" Target="../ctrlProps/ctrlProp1419.xml"/><Relationship Id="rId1291" Type="http://schemas.openxmlformats.org/officeDocument/2006/relationships/ctrlProp" Target="../ctrlProps/ctrlProp1744.xml"/><Relationship Id="rId1389" Type="http://schemas.openxmlformats.org/officeDocument/2006/relationships/ctrlProp" Target="../ctrlProps/ctrlProp1842.xml"/><Relationship Id="rId1596" Type="http://schemas.openxmlformats.org/officeDocument/2006/relationships/ctrlProp" Target="../ctrlProps/ctrlProp2049.xml"/><Relationship Id="rId2135" Type="http://schemas.openxmlformats.org/officeDocument/2006/relationships/ctrlProp" Target="../ctrlProps/ctrlProp2588.xml"/><Relationship Id="rId2342" Type="http://schemas.openxmlformats.org/officeDocument/2006/relationships/ctrlProp" Target="../ctrlProps/ctrlProp2795.xml"/><Relationship Id="rId2647" Type="http://schemas.openxmlformats.org/officeDocument/2006/relationships/ctrlProp" Target="../ctrlProps/ctrlProp3100.xml"/><Relationship Id="rId314" Type="http://schemas.openxmlformats.org/officeDocument/2006/relationships/ctrlProp" Target="../ctrlProps/ctrlProp767.xml"/><Relationship Id="rId521" Type="http://schemas.openxmlformats.org/officeDocument/2006/relationships/ctrlProp" Target="../ctrlProps/ctrlProp974.xml"/><Relationship Id="rId619" Type="http://schemas.openxmlformats.org/officeDocument/2006/relationships/ctrlProp" Target="../ctrlProps/ctrlProp1072.xml"/><Relationship Id="rId1151" Type="http://schemas.openxmlformats.org/officeDocument/2006/relationships/ctrlProp" Target="../ctrlProps/ctrlProp1604.xml"/><Relationship Id="rId1249" Type="http://schemas.openxmlformats.org/officeDocument/2006/relationships/ctrlProp" Target="../ctrlProps/ctrlProp1702.xml"/><Relationship Id="rId2202" Type="http://schemas.openxmlformats.org/officeDocument/2006/relationships/ctrlProp" Target="../ctrlProps/ctrlProp2655.xml"/><Relationship Id="rId2854" Type="http://schemas.openxmlformats.org/officeDocument/2006/relationships/ctrlProp" Target="../ctrlProps/ctrlProp3307.xml"/><Relationship Id="rId95" Type="http://schemas.openxmlformats.org/officeDocument/2006/relationships/ctrlProp" Target="../ctrlProps/ctrlProp548.xml"/><Relationship Id="rId826" Type="http://schemas.openxmlformats.org/officeDocument/2006/relationships/ctrlProp" Target="../ctrlProps/ctrlProp1279.xml"/><Relationship Id="rId1011" Type="http://schemas.openxmlformats.org/officeDocument/2006/relationships/ctrlProp" Target="../ctrlProps/ctrlProp1464.xml"/><Relationship Id="rId1109" Type="http://schemas.openxmlformats.org/officeDocument/2006/relationships/ctrlProp" Target="../ctrlProps/ctrlProp1562.xml"/><Relationship Id="rId1456" Type="http://schemas.openxmlformats.org/officeDocument/2006/relationships/ctrlProp" Target="../ctrlProps/ctrlProp1909.xml"/><Relationship Id="rId1663" Type="http://schemas.openxmlformats.org/officeDocument/2006/relationships/ctrlProp" Target="../ctrlProps/ctrlProp2116.xml"/><Relationship Id="rId1870" Type="http://schemas.openxmlformats.org/officeDocument/2006/relationships/ctrlProp" Target="../ctrlProps/ctrlProp2323.xml"/><Relationship Id="rId1968" Type="http://schemas.openxmlformats.org/officeDocument/2006/relationships/ctrlProp" Target="../ctrlProps/ctrlProp2421.xml"/><Relationship Id="rId2507" Type="http://schemas.openxmlformats.org/officeDocument/2006/relationships/ctrlProp" Target="../ctrlProps/ctrlProp2960.xml"/><Relationship Id="rId2714" Type="http://schemas.openxmlformats.org/officeDocument/2006/relationships/ctrlProp" Target="../ctrlProps/ctrlProp3167.xml"/><Relationship Id="rId1316" Type="http://schemas.openxmlformats.org/officeDocument/2006/relationships/ctrlProp" Target="../ctrlProps/ctrlProp1769.xml"/><Relationship Id="rId1523" Type="http://schemas.openxmlformats.org/officeDocument/2006/relationships/ctrlProp" Target="../ctrlProps/ctrlProp1976.xml"/><Relationship Id="rId1730" Type="http://schemas.openxmlformats.org/officeDocument/2006/relationships/ctrlProp" Target="../ctrlProps/ctrlProp2183.xml"/><Relationship Id="rId22" Type="http://schemas.openxmlformats.org/officeDocument/2006/relationships/ctrlProp" Target="../ctrlProps/ctrlProp475.xml"/><Relationship Id="rId1828" Type="http://schemas.openxmlformats.org/officeDocument/2006/relationships/ctrlProp" Target="../ctrlProps/ctrlProp2281.xml"/><Relationship Id="rId171" Type="http://schemas.openxmlformats.org/officeDocument/2006/relationships/ctrlProp" Target="../ctrlProps/ctrlProp624.xml"/><Relationship Id="rId2297" Type="http://schemas.openxmlformats.org/officeDocument/2006/relationships/ctrlProp" Target="../ctrlProps/ctrlProp2750.xml"/><Relationship Id="rId269" Type="http://schemas.openxmlformats.org/officeDocument/2006/relationships/ctrlProp" Target="../ctrlProps/ctrlProp722.xml"/><Relationship Id="rId476" Type="http://schemas.openxmlformats.org/officeDocument/2006/relationships/ctrlProp" Target="../ctrlProps/ctrlProp929.xml"/><Relationship Id="rId683" Type="http://schemas.openxmlformats.org/officeDocument/2006/relationships/ctrlProp" Target="../ctrlProps/ctrlProp1136.xml"/><Relationship Id="rId890" Type="http://schemas.openxmlformats.org/officeDocument/2006/relationships/ctrlProp" Target="../ctrlProps/ctrlProp1343.xml"/><Relationship Id="rId2157" Type="http://schemas.openxmlformats.org/officeDocument/2006/relationships/ctrlProp" Target="../ctrlProps/ctrlProp2610.xml"/><Relationship Id="rId2364" Type="http://schemas.openxmlformats.org/officeDocument/2006/relationships/ctrlProp" Target="../ctrlProps/ctrlProp2817.xml"/><Relationship Id="rId2571" Type="http://schemas.openxmlformats.org/officeDocument/2006/relationships/ctrlProp" Target="../ctrlProps/ctrlProp3024.xml"/><Relationship Id="rId129" Type="http://schemas.openxmlformats.org/officeDocument/2006/relationships/ctrlProp" Target="../ctrlProps/ctrlProp582.xml"/><Relationship Id="rId336" Type="http://schemas.openxmlformats.org/officeDocument/2006/relationships/ctrlProp" Target="../ctrlProps/ctrlProp789.xml"/><Relationship Id="rId543" Type="http://schemas.openxmlformats.org/officeDocument/2006/relationships/ctrlProp" Target="../ctrlProps/ctrlProp996.xml"/><Relationship Id="rId988" Type="http://schemas.openxmlformats.org/officeDocument/2006/relationships/ctrlProp" Target="../ctrlProps/ctrlProp1441.xml"/><Relationship Id="rId1173" Type="http://schemas.openxmlformats.org/officeDocument/2006/relationships/ctrlProp" Target="../ctrlProps/ctrlProp1626.xml"/><Relationship Id="rId1380" Type="http://schemas.openxmlformats.org/officeDocument/2006/relationships/ctrlProp" Target="../ctrlProps/ctrlProp1833.xml"/><Relationship Id="rId2017" Type="http://schemas.openxmlformats.org/officeDocument/2006/relationships/ctrlProp" Target="../ctrlProps/ctrlProp2470.xml"/><Relationship Id="rId2224" Type="http://schemas.openxmlformats.org/officeDocument/2006/relationships/ctrlProp" Target="../ctrlProps/ctrlProp2677.xml"/><Relationship Id="rId2669" Type="http://schemas.openxmlformats.org/officeDocument/2006/relationships/ctrlProp" Target="../ctrlProps/ctrlProp3122.xml"/><Relationship Id="rId403" Type="http://schemas.openxmlformats.org/officeDocument/2006/relationships/ctrlProp" Target="../ctrlProps/ctrlProp856.xml"/><Relationship Id="rId750" Type="http://schemas.openxmlformats.org/officeDocument/2006/relationships/ctrlProp" Target="../ctrlProps/ctrlProp1203.xml"/><Relationship Id="rId848" Type="http://schemas.openxmlformats.org/officeDocument/2006/relationships/ctrlProp" Target="../ctrlProps/ctrlProp1301.xml"/><Relationship Id="rId1033" Type="http://schemas.openxmlformats.org/officeDocument/2006/relationships/ctrlProp" Target="../ctrlProps/ctrlProp1486.xml"/><Relationship Id="rId1478" Type="http://schemas.openxmlformats.org/officeDocument/2006/relationships/ctrlProp" Target="../ctrlProps/ctrlProp1931.xml"/><Relationship Id="rId1685" Type="http://schemas.openxmlformats.org/officeDocument/2006/relationships/ctrlProp" Target="../ctrlProps/ctrlProp2138.xml"/><Relationship Id="rId1892" Type="http://schemas.openxmlformats.org/officeDocument/2006/relationships/ctrlProp" Target="../ctrlProps/ctrlProp2345.xml"/><Relationship Id="rId2431" Type="http://schemas.openxmlformats.org/officeDocument/2006/relationships/ctrlProp" Target="../ctrlProps/ctrlProp2884.xml"/><Relationship Id="rId2529" Type="http://schemas.openxmlformats.org/officeDocument/2006/relationships/ctrlProp" Target="../ctrlProps/ctrlProp2982.xml"/><Relationship Id="rId2736" Type="http://schemas.openxmlformats.org/officeDocument/2006/relationships/ctrlProp" Target="../ctrlProps/ctrlProp3189.xml"/><Relationship Id="rId610" Type="http://schemas.openxmlformats.org/officeDocument/2006/relationships/ctrlProp" Target="../ctrlProps/ctrlProp1063.xml"/><Relationship Id="rId708" Type="http://schemas.openxmlformats.org/officeDocument/2006/relationships/ctrlProp" Target="../ctrlProps/ctrlProp1161.xml"/><Relationship Id="rId915" Type="http://schemas.openxmlformats.org/officeDocument/2006/relationships/ctrlProp" Target="../ctrlProps/ctrlProp1368.xml"/><Relationship Id="rId1240" Type="http://schemas.openxmlformats.org/officeDocument/2006/relationships/ctrlProp" Target="../ctrlProps/ctrlProp1693.xml"/><Relationship Id="rId1338" Type="http://schemas.openxmlformats.org/officeDocument/2006/relationships/ctrlProp" Target="../ctrlProps/ctrlProp1791.xml"/><Relationship Id="rId1545" Type="http://schemas.openxmlformats.org/officeDocument/2006/relationships/ctrlProp" Target="../ctrlProps/ctrlProp1998.xml"/><Relationship Id="rId1100" Type="http://schemas.openxmlformats.org/officeDocument/2006/relationships/ctrlProp" Target="../ctrlProps/ctrlProp1553.xml"/><Relationship Id="rId1405" Type="http://schemas.openxmlformats.org/officeDocument/2006/relationships/ctrlProp" Target="../ctrlProps/ctrlProp1858.xml"/><Relationship Id="rId1752" Type="http://schemas.openxmlformats.org/officeDocument/2006/relationships/ctrlProp" Target="../ctrlProps/ctrlProp2205.xml"/><Relationship Id="rId2803" Type="http://schemas.openxmlformats.org/officeDocument/2006/relationships/ctrlProp" Target="../ctrlProps/ctrlProp3256.xml"/><Relationship Id="rId44" Type="http://schemas.openxmlformats.org/officeDocument/2006/relationships/ctrlProp" Target="../ctrlProps/ctrlProp497.xml"/><Relationship Id="rId1612" Type="http://schemas.openxmlformats.org/officeDocument/2006/relationships/ctrlProp" Target="../ctrlProps/ctrlProp2065.xml"/><Relationship Id="rId1917" Type="http://schemas.openxmlformats.org/officeDocument/2006/relationships/ctrlProp" Target="../ctrlProps/ctrlProp2370.xml"/><Relationship Id="rId193" Type="http://schemas.openxmlformats.org/officeDocument/2006/relationships/ctrlProp" Target="../ctrlProps/ctrlProp646.xml"/><Relationship Id="rId498" Type="http://schemas.openxmlformats.org/officeDocument/2006/relationships/ctrlProp" Target="../ctrlProps/ctrlProp951.xml"/><Relationship Id="rId2081" Type="http://schemas.openxmlformats.org/officeDocument/2006/relationships/ctrlProp" Target="../ctrlProps/ctrlProp2534.xml"/><Relationship Id="rId2179" Type="http://schemas.openxmlformats.org/officeDocument/2006/relationships/ctrlProp" Target="../ctrlProps/ctrlProp2632.xml"/><Relationship Id="rId260" Type="http://schemas.openxmlformats.org/officeDocument/2006/relationships/ctrlProp" Target="../ctrlProps/ctrlProp713.xml"/><Relationship Id="rId2386" Type="http://schemas.openxmlformats.org/officeDocument/2006/relationships/ctrlProp" Target="../ctrlProps/ctrlProp2839.xml"/><Relationship Id="rId2593" Type="http://schemas.openxmlformats.org/officeDocument/2006/relationships/ctrlProp" Target="../ctrlProps/ctrlProp3046.xml"/><Relationship Id="rId120" Type="http://schemas.openxmlformats.org/officeDocument/2006/relationships/ctrlProp" Target="../ctrlProps/ctrlProp573.xml"/><Relationship Id="rId358" Type="http://schemas.openxmlformats.org/officeDocument/2006/relationships/ctrlProp" Target="../ctrlProps/ctrlProp811.xml"/><Relationship Id="rId565" Type="http://schemas.openxmlformats.org/officeDocument/2006/relationships/ctrlProp" Target="../ctrlProps/ctrlProp1018.xml"/><Relationship Id="rId772" Type="http://schemas.openxmlformats.org/officeDocument/2006/relationships/ctrlProp" Target="../ctrlProps/ctrlProp1225.xml"/><Relationship Id="rId1195" Type="http://schemas.openxmlformats.org/officeDocument/2006/relationships/ctrlProp" Target="../ctrlProps/ctrlProp1648.xml"/><Relationship Id="rId2039" Type="http://schemas.openxmlformats.org/officeDocument/2006/relationships/ctrlProp" Target="../ctrlProps/ctrlProp2492.xml"/><Relationship Id="rId2246" Type="http://schemas.openxmlformats.org/officeDocument/2006/relationships/ctrlProp" Target="../ctrlProps/ctrlProp2699.xml"/><Relationship Id="rId2453" Type="http://schemas.openxmlformats.org/officeDocument/2006/relationships/ctrlProp" Target="../ctrlProps/ctrlProp2906.xml"/><Relationship Id="rId2660" Type="http://schemas.openxmlformats.org/officeDocument/2006/relationships/ctrlProp" Target="../ctrlProps/ctrlProp3113.xml"/><Relationship Id="rId218" Type="http://schemas.openxmlformats.org/officeDocument/2006/relationships/ctrlProp" Target="../ctrlProps/ctrlProp671.xml"/><Relationship Id="rId425" Type="http://schemas.openxmlformats.org/officeDocument/2006/relationships/ctrlProp" Target="../ctrlProps/ctrlProp878.xml"/><Relationship Id="rId632" Type="http://schemas.openxmlformats.org/officeDocument/2006/relationships/ctrlProp" Target="../ctrlProps/ctrlProp1085.xml"/><Relationship Id="rId1055" Type="http://schemas.openxmlformats.org/officeDocument/2006/relationships/ctrlProp" Target="../ctrlProps/ctrlProp1508.xml"/><Relationship Id="rId1262" Type="http://schemas.openxmlformats.org/officeDocument/2006/relationships/ctrlProp" Target="../ctrlProps/ctrlProp1715.xml"/><Relationship Id="rId2106" Type="http://schemas.openxmlformats.org/officeDocument/2006/relationships/ctrlProp" Target="../ctrlProps/ctrlProp2559.xml"/><Relationship Id="rId2313" Type="http://schemas.openxmlformats.org/officeDocument/2006/relationships/ctrlProp" Target="../ctrlProps/ctrlProp2766.xml"/><Relationship Id="rId2520" Type="http://schemas.openxmlformats.org/officeDocument/2006/relationships/ctrlProp" Target="../ctrlProps/ctrlProp2973.xml"/><Relationship Id="rId2758" Type="http://schemas.openxmlformats.org/officeDocument/2006/relationships/ctrlProp" Target="../ctrlProps/ctrlProp3211.xml"/><Relationship Id="rId937" Type="http://schemas.openxmlformats.org/officeDocument/2006/relationships/ctrlProp" Target="../ctrlProps/ctrlProp1390.xml"/><Relationship Id="rId1122" Type="http://schemas.openxmlformats.org/officeDocument/2006/relationships/ctrlProp" Target="../ctrlProps/ctrlProp1575.xml"/><Relationship Id="rId1567" Type="http://schemas.openxmlformats.org/officeDocument/2006/relationships/ctrlProp" Target="../ctrlProps/ctrlProp2020.xml"/><Relationship Id="rId1774" Type="http://schemas.openxmlformats.org/officeDocument/2006/relationships/ctrlProp" Target="../ctrlProps/ctrlProp2227.xml"/><Relationship Id="rId1981" Type="http://schemas.openxmlformats.org/officeDocument/2006/relationships/ctrlProp" Target="../ctrlProps/ctrlProp2434.xml"/><Relationship Id="rId2618" Type="http://schemas.openxmlformats.org/officeDocument/2006/relationships/ctrlProp" Target="../ctrlProps/ctrlProp3071.xml"/><Relationship Id="rId2825" Type="http://schemas.openxmlformats.org/officeDocument/2006/relationships/ctrlProp" Target="../ctrlProps/ctrlProp3278.xml"/><Relationship Id="rId66" Type="http://schemas.openxmlformats.org/officeDocument/2006/relationships/ctrlProp" Target="../ctrlProps/ctrlProp519.xml"/><Relationship Id="rId1427" Type="http://schemas.openxmlformats.org/officeDocument/2006/relationships/ctrlProp" Target="../ctrlProps/ctrlProp1880.xml"/><Relationship Id="rId1634" Type="http://schemas.openxmlformats.org/officeDocument/2006/relationships/ctrlProp" Target="../ctrlProps/ctrlProp2087.xml"/><Relationship Id="rId1841" Type="http://schemas.openxmlformats.org/officeDocument/2006/relationships/ctrlProp" Target="../ctrlProps/ctrlProp2294.xml"/><Relationship Id="rId1939" Type="http://schemas.openxmlformats.org/officeDocument/2006/relationships/ctrlProp" Target="../ctrlProps/ctrlProp2392.xml"/><Relationship Id="rId1701" Type="http://schemas.openxmlformats.org/officeDocument/2006/relationships/ctrlProp" Target="../ctrlProps/ctrlProp2154.xml"/><Relationship Id="rId282" Type="http://schemas.openxmlformats.org/officeDocument/2006/relationships/ctrlProp" Target="../ctrlProps/ctrlProp735.xml"/><Relationship Id="rId587" Type="http://schemas.openxmlformats.org/officeDocument/2006/relationships/ctrlProp" Target="../ctrlProps/ctrlProp1040.xml"/><Relationship Id="rId2170" Type="http://schemas.openxmlformats.org/officeDocument/2006/relationships/ctrlProp" Target="../ctrlProps/ctrlProp2623.xml"/><Relationship Id="rId2268" Type="http://schemas.openxmlformats.org/officeDocument/2006/relationships/ctrlProp" Target="../ctrlProps/ctrlProp2721.xml"/><Relationship Id="rId8" Type="http://schemas.openxmlformats.org/officeDocument/2006/relationships/ctrlProp" Target="../ctrlProps/ctrlProp461.xml"/><Relationship Id="rId142" Type="http://schemas.openxmlformats.org/officeDocument/2006/relationships/ctrlProp" Target="../ctrlProps/ctrlProp595.xml"/><Relationship Id="rId447" Type="http://schemas.openxmlformats.org/officeDocument/2006/relationships/ctrlProp" Target="../ctrlProps/ctrlProp900.xml"/><Relationship Id="rId794" Type="http://schemas.openxmlformats.org/officeDocument/2006/relationships/ctrlProp" Target="../ctrlProps/ctrlProp1247.xml"/><Relationship Id="rId1077" Type="http://schemas.openxmlformats.org/officeDocument/2006/relationships/ctrlProp" Target="../ctrlProps/ctrlProp1530.xml"/><Relationship Id="rId2030" Type="http://schemas.openxmlformats.org/officeDocument/2006/relationships/ctrlProp" Target="../ctrlProps/ctrlProp2483.xml"/><Relationship Id="rId2128" Type="http://schemas.openxmlformats.org/officeDocument/2006/relationships/ctrlProp" Target="../ctrlProps/ctrlProp2581.xml"/><Relationship Id="rId2475" Type="http://schemas.openxmlformats.org/officeDocument/2006/relationships/ctrlProp" Target="../ctrlProps/ctrlProp2928.xml"/><Relationship Id="rId2682" Type="http://schemas.openxmlformats.org/officeDocument/2006/relationships/ctrlProp" Target="../ctrlProps/ctrlProp3135.xml"/><Relationship Id="rId654" Type="http://schemas.openxmlformats.org/officeDocument/2006/relationships/ctrlProp" Target="../ctrlProps/ctrlProp1107.xml"/><Relationship Id="rId861" Type="http://schemas.openxmlformats.org/officeDocument/2006/relationships/ctrlProp" Target="../ctrlProps/ctrlProp1314.xml"/><Relationship Id="rId959" Type="http://schemas.openxmlformats.org/officeDocument/2006/relationships/ctrlProp" Target="../ctrlProps/ctrlProp1412.xml"/><Relationship Id="rId1284" Type="http://schemas.openxmlformats.org/officeDocument/2006/relationships/ctrlProp" Target="../ctrlProps/ctrlProp1737.xml"/><Relationship Id="rId1491" Type="http://schemas.openxmlformats.org/officeDocument/2006/relationships/ctrlProp" Target="../ctrlProps/ctrlProp1944.xml"/><Relationship Id="rId1589" Type="http://schemas.openxmlformats.org/officeDocument/2006/relationships/ctrlProp" Target="../ctrlProps/ctrlProp2042.xml"/><Relationship Id="rId2335" Type="http://schemas.openxmlformats.org/officeDocument/2006/relationships/ctrlProp" Target="../ctrlProps/ctrlProp2788.xml"/><Relationship Id="rId2542" Type="http://schemas.openxmlformats.org/officeDocument/2006/relationships/ctrlProp" Target="../ctrlProps/ctrlProp2995.xml"/><Relationship Id="rId307" Type="http://schemas.openxmlformats.org/officeDocument/2006/relationships/ctrlProp" Target="../ctrlProps/ctrlProp760.xml"/><Relationship Id="rId514" Type="http://schemas.openxmlformats.org/officeDocument/2006/relationships/ctrlProp" Target="../ctrlProps/ctrlProp967.xml"/><Relationship Id="rId721" Type="http://schemas.openxmlformats.org/officeDocument/2006/relationships/ctrlProp" Target="../ctrlProps/ctrlProp1174.xml"/><Relationship Id="rId1144" Type="http://schemas.openxmlformats.org/officeDocument/2006/relationships/ctrlProp" Target="../ctrlProps/ctrlProp1597.xml"/><Relationship Id="rId1351" Type="http://schemas.openxmlformats.org/officeDocument/2006/relationships/ctrlProp" Target="../ctrlProps/ctrlProp1804.xml"/><Relationship Id="rId1449" Type="http://schemas.openxmlformats.org/officeDocument/2006/relationships/ctrlProp" Target="../ctrlProps/ctrlProp1902.xml"/><Relationship Id="rId1796" Type="http://schemas.openxmlformats.org/officeDocument/2006/relationships/ctrlProp" Target="../ctrlProps/ctrlProp2249.xml"/><Relationship Id="rId2402" Type="http://schemas.openxmlformats.org/officeDocument/2006/relationships/ctrlProp" Target="../ctrlProps/ctrlProp2855.xml"/><Relationship Id="rId2847" Type="http://schemas.openxmlformats.org/officeDocument/2006/relationships/ctrlProp" Target="../ctrlProps/ctrlProp3300.xml"/><Relationship Id="rId88" Type="http://schemas.openxmlformats.org/officeDocument/2006/relationships/ctrlProp" Target="../ctrlProps/ctrlProp541.xml"/><Relationship Id="rId819" Type="http://schemas.openxmlformats.org/officeDocument/2006/relationships/ctrlProp" Target="../ctrlProps/ctrlProp1272.xml"/><Relationship Id="rId1004" Type="http://schemas.openxmlformats.org/officeDocument/2006/relationships/ctrlProp" Target="../ctrlProps/ctrlProp1457.xml"/><Relationship Id="rId1211" Type="http://schemas.openxmlformats.org/officeDocument/2006/relationships/ctrlProp" Target="../ctrlProps/ctrlProp1664.xml"/><Relationship Id="rId1656" Type="http://schemas.openxmlformats.org/officeDocument/2006/relationships/ctrlProp" Target="../ctrlProps/ctrlProp2109.xml"/><Relationship Id="rId1863" Type="http://schemas.openxmlformats.org/officeDocument/2006/relationships/ctrlProp" Target="../ctrlProps/ctrlProp2316.xml"/><Relationship Id="rId2707" Type="http://schemas.openxmlformats.org/officeDocument/2006/relationships/ctrlProp" Target="../ctrlProps/ctrlProp3160.xml"/><Relationship Id="rId1309" Type="http://schemas.openxmlformats.org/officeDocument/2006/relationships/ctrlProp" Target="../ctrlProps/ctrlProp1762.xml"/><Relationship Id="rId1516" Type="http://schemas.openxmlformats.org/officeDocument/2006/relationships/ctrlProp" Target="../ctrlProps/ctrlProp1969.xml"/><Relationship Id="rId1723" Type="http://schemas.openxmlformats.org/officeDocument/2006/relationships/ctrlProp" Target="../ctrlProps/ctrlProp2176.xml"/><Relationship Id="rId1930" Type="http://schemas.openxmlformats.org/officeDocument/2006/relationships/ctrlProp" Target="../ctrlProps/ctrlProp2383.xml"/><Relationship Id="rId15" Type="http://schemas.openxmlformats.org/officeDocument/2006/relationships/ctrlProp" Target="../ctrlProps/ctrlProp468.xml"/><Relationship Id="rId2192" Type="http://schemas.openxmlformats.org/officeDocument/2006/relationships/ctrlProp" Target="../ctrlProps/ctrlProp2645.xml"/><Relationship Id="rId164" Type="http://schemas.openxmlformats.org/officeDocument/2006/relationships/ctrlProp" Target="../ctrlProps/ctrlProp617.xml"/><Relationship Id="rId371" Type="http://schemas.openxmlformats.org/officeDocument/2006/relationships/ctrlProp" Target="../ctrlProps/ctrlProp824.xml"/><Relationship Id="rId2052" Type="http://schemas.openxmlformats.org/officeDocument/2006/relationships/ctrlProp" Target="../ctrlProps/ctrlProp2505.xml"/><Relationship Id="rId2497" Type="http://schemas.openxmlformats.org/officeDocument/2006/relationships/ctrlProp" Target="../ctrlProps/ctrlProp2950.xml"/><Relationship Id="rId469" Type="http://schemas.openxmlformats.org/officeDocument/2006/relationships/ctrlProp" Target="../ctrlProps/ctrlProp922.xml"/><Relationship Id="rId676" Type="http://schemas.openxmlformats.org/officeDocument/2006/relationships/ctrlProp" Target="../ctrlProps/ctrlProp1129.xml"/><Relationship Id="rId883" Type="http://schemas.openxmlformats.org/officeDocument/2006/relationships/ctrlProp" Target="../ctrlProps/ctrlProp1336.xml"/><Relationship Id="rId1099" Type="http://schemas.openxmlformats.org/officeDocument/2006/relationships/ctrlProp" Target="../ctrlProps/ctrlProp1552.xml"/><Relationship Id="rId2357" Type="http://schemas.openxmlformats.org/officeDocument/2006/relationships/ctrlProp" Target="../ctrlProps/ctrlProp2810.xml"/><Relationship Id="rId2564" Type="http://schemas.openxmlformats.org/officeDocument/2006/relationships/ctrlProp" Target="../ctrlProps/ctrlProp3017.xml"/><Relationship Id="rId231" Type="http://schemas.openxmlformats.org/officeDocument/2006/relationships/ctrlProp" Target="../ctrlProps/ctrlProp684.xml"/><Relationship Id="rId329" Type="http://schemas.openxmlformats.org/officeDocument/2006/relationships/ctrlProp" Target="../ctrlProps/ctrlProp782.xml"/><Relationship Id="rId536" Type="http://schemas.openxmlformats.org/officeDocument/2006/relationships/ctrlProp" Target="../ctrlProps/ctrlProp989.xml"/><Relationship Id="rId1166" Type="http://schemas.openxmlformats.org/officeDocument/2006/relationships/ctrlProp" Target="../ctrlProps/ctrlProp1619.xml"/><Relationship Id="rId1373" Type="http://schemas.openxmlformats.org/officeDocument/2006/relationships/ctrlProp" Target="../ctrlProps/ctrlProp1826.xml"/><Relationship Id="rId2217" Type="http://schemas.openxmlformats.org/officeDocument/2006/relationships/ctrlProp" Target="../ctrlProps/ctrlProp2670.xml"/><Relationship Id="rId2771" Type="http://schemas.openxmlformats.org/officeDocument/2006/relationships/ctrlProp" Target="../ctrlProps/ctrlProp3224.xml"/><Relationship Id="rId2869" Type="http://schemas.openxmlformats.org/officeDocument/2006/relationships/ctrlProp" Target="../ctrlProps/ctrlProp3322.xml"/><Relationship Id="rId743" Type="http://schemas.openxmlformats.org/officeDocument/2006/relationships/ctrlProp" Target="../ctrlProps/ctrlProp1196.xml"/><Relationship Id="rId950" Type="http://schemas.openxmlformats.org/officeDocument/2006/relationships/ctrlProp" Target="../ctrlProps/ctrlProp1403.xml"/><Relationship Id="rId1026" Type="http://schemas.openxmlformats.org/officeDocument/2006/relationships/ctrlProp" Target="../ctrlProps/ctrlProp1479.xml"/><Relationship Id="rId1580" Type="http://schemas.openxmlformats.org/officeDocument/2006/relationships/ctrlProp" Target="../ctrlProps/ctrlProp2033.xml"/><Relationship Id="rId1678" Type="http://schemas.openxmlformats.org/officeDocument/2006/relationships/ctrlProp" Target="../ctrlProps/ctrlProp2131.xml"/><Relationship Id="rId1885" Type="http://schemas.openxmlformats.org/officeDocument/2006/relationships/ctrlProp" Target="../ctrlProps/ctrlProp2338.xml"/><Relationship Id="rId2424" Type="http://schemas.openxmlformats.org/officeDocument/2006/relationships/ctrlProp" Target="../ctrlProps/ctrlProp2877.xml"/><Relationship Id="rId2631" Type="http://schemas.openxmlformats.org/officeDocument/2006/relationships/ctrlProp" Target="../ctrlProps/ctrlProp3084.xml"/><Relationship Id="rId2729" Type="http://schemas.openxmlformats.org/officeDocument/2006/relationships/ctrlProp" Target="../ctrlProps/ctrlProp3182.xml"/><Relationship Id="rId603" Type="http://schemas.openxmlformats.org/officeDocument/2006/relationships/ctrlProp" Target="../ctrlProps/ctrlProp1056.xml"/><Relationship Id="rId810" Type="http://schemas.openxmlformats.org/officeDocument/2006/relationships/ctrlProp" Target="../ctrlProps/ctrlProp1263.xml"/><Relationship Id="rId908" Type="http://schemas.openxmlformats.org/officeDocument/2006/relationships/ctrlProp" Target="../ctrlProps/ctrlProp1361.xml"/><Relationship Id="rId1233" Type="http://schemas.openxmlformats.org/officeDocument/2006/relationships/ctrlProp" Target="../ctrlProps/ctrlProp1686.xml"/><Relationship Id="rId1440" Type="http://schemas.openxmlformats.org/officeDocument/2006/relationships/ctrlProp" Target="../ctrlProps/ctrlProp1893.xml"/><Relationship Id="rId1538" Type="http://schemas.openxmlformats.org/officeDocument/2006/relationships/ctrlProp" Target="../ctrlProps/ctrlProp1991.xml"/><Relationship Id="rId1300" Type="http://schemas.openxmlformats.org/officeDocument/2006/relationships/ctrlProp" Target="../ctrlProps/ctrlProp1753.xml"/><Relationship Id="rId1745" Type="http://schemas.openxmlformats.org/officeDocument/2006/relationships/ctrlProp" Target="../ctrlProps/ctrlProp2198.xml"/><Relationship Id="rId1952" Type="http://schemas.openxmlformats.org/officeDocument/2006/relationships/ctrlProp" Target="../ctrlProps/ctrlProp2405.xml"/><Relationship Id="rId37" Type="http://schemas.openxmlformats.org/officeDocument/2006/relationships/ctrlProp" Target="../ctrlProps/ctrlProp490.xml"/><Relationship Id="rId1605" Type="http://schemas.openxmlformats.org/officeDocument/2006/relationships/ctrlProp" Target="../ctrlProps/ctrlProp2058.xml"/><Relationship Id="rId1812" Type="http://schemas.openxmlformats.org/officeDocument/2006/relationships/ctrlProp" Target="../ctrlProps/ctrlProp2265.xml"/><Relationship Id="rId186" Type="http://schemas.openxmlformats.org/officeDocument/2006/relationships/ctrlProp" Target="../ctrlProps/ctrlProp639.xml"/><Relationship Id="rId393" Type="http://schemas.openxmlformats.org/officeDocument/2006/relationships/ctrlProp" Target="../ctrlProps/ctrlProp846.xml"/><Relationship Id="rId2074" Type="http://schemas.openxmlformats.org/officeDocument/2006/relationships/ctrlProp" Target="../ctrlProps/ctrlProp2527.xml"/><Relationship Id="rId2281" Type="http://schemas.openxmlformats.org/officeDocument/2006/relationships/ctrlProp" Target="../ctrlProps/ctrlProp2734.xml"/><Relationship Id="rId253" Type="http://schemas.openxmlformats.org/officeDocument/2006/relationships/ctrlProp" Target="../ctrlProps/ctrlProp706.xml"/><Relationship Id="rId460" Type="http://schemas.openxmlformats.org/officeDocument/2006/relationships/ctrlProp" Target="../ctrlProps/ctrlProp913.xml"/><Relationship Id="rId698" Type="http://schemas.openxmlformats.org/officeDocument/2006/relationships/ctrlProp" Target="../ctrlProps/ctrlProp1151.xml"/><Relationship Id="rId1090" Type="http://schemas.openxmlformats.org/officeDocument/2006/relationships/ctrlProp" Target="../ctrlProps/ctrlProp1543.xml"/><Relationship Id="rId2141" Type="http://schemas.openxmlformats.org/officeDocument/2006/relationships/ctrlProp" Target="../ctrlProps/ctrlProp2594.xml"/><Relationship Id="rId2379" Type="http://schemas.openxmlformats.org/officeDocument/2006/relationships/ctrlProp" Target="../ctrlProps/ctrlProp2832.xml"/><Relationship Id="rId2586" Type="http://schemas.openxmlformats.org/officeDocument/2006/relationships/ctrlProp" Target="../ctrlProps/ctrlProp3039.xml"/><Relationship Id="rId2793" Type="http://schemas.openxmlformats.org/officeDocument/2006/relationships/ctrlProp" Target="../ctrlProps/ctrlProp3246.xml"/><Relationship Id="rId113" Type="http://schemas.openxmlformats.org/officeDocument/2006/relationships/ctrlProp" Target="../ctrlProps/ctrlProp566.xml"/><Relationship Id="rId320" Type="http://schemas.openxmlformats.org/officeDocument/2006/relationships/ctrlProp" Target="../ctrlProps/ctrlProp773.xml"/><Relationship Id="rId558" Type="http://schemas.openxmlformats.org/officeDocument/2006/relationships/ctrlProp" Target="../ctrlProps/ctrlProp1011.xml"/><Relationship Id="rId765" Type="http://schemas.openxmlformats.org/officeDocument/2006/relationships/ctrlProp" Target="../ctrlProps/ctrlProp1218.xml"/><Relationship Id="rId972" Type="http://schemas.openxmlformats.org/officeDocument/2006/relationships/ctrlProp" Target="../ctrlProps/ctrlProp1425.xml"/><Relationship Id="rId1188" Type="http://schemas.openxmlformats.org/officeDocument/2006/relationships/ctrlProp" Target="../ctrlProps/ctrlProp1641.xml"/><Relationship Id="rId1395" Type="http://schemas.openxmlformats.org/officeDocument/2006/relationships/ctrlProp" Target="../ctrlProps/ctrlProp1848.xml"/><Relationship Id="rId2001" Type="http://schemas.openxmlformats.org/officeDocument/2006/relationships/ctrlProp" Target="../ctrlProps/ctrlProp2454.xml"/><Relationship Id="rId2239" Type="http://schemas.openxmlformats.org/officeDocument/2006/relationships/ctrlProp" Target="../ctrlProps/ctrlProp2692.xml"/><Relationship Id="rId2446" Type="http://schemas.openxmlformats.org/officeDocument/2006/relationships/ctrlProp" Target="../ctrlProps/ctrlProp2899.xml"/><Relationship Id="rId2653" Type="http://schemas.openxmlformats.org/officeDocument/2006/relationships/ctrlProp" Target="../ctrlProps/ctrlProp3106.xml"/><Relationship Id="rId2860" Type="http://schemas.openxmlformats.org/officeDocument/2006/relationships/ctrlProp" Target="../ctrlProps/ctrlProp3313.xml"/><Relationship Id="rId418" Type="http://schemas.openxmlformats.org/officeDocument/2006/relationships/ctrlProp" Target="../ctrlProps/ctrlProp871.xml"/><Relationship Id="rId625" Type="http://schemas.openxmlformats.org/officeDocument/2006/relationships/ctrlProp" Target="../ctrlProps/ctrlProp1078.xml"/><Relationship Id="rId832" Type="http://schemas.openxmlformats.org/officeDocument/2006/relationships/ctrlProp" Target="../ctrlProps/ctrlProp1285.xml"/><Relationship Id="rId1048" Type="http://schemas.openxmlformats.org/officeDocument/2006/relationships/ctrlProp" Target="../ctrlProps/ctrlProp1501.xml"/><Relationship Id="rId1255" Type="http://schemas.openxmlformats.org/officeDocument/2006/relationships/ctrlProp" Target="../ctrlProps/ctrlProp1708.xml"/><Relationship Id="rId1462" Type="http://schemas.openxmlformats.org/officeDocument/2006/relationships/ctrlProp" Target="../ctrlProps/ctrlProp1915.xml"/><Relationship Id="rId2306" Type="http://schemas.openxmlformats.org/officeDocument/2006/relationships/ctrlProp" Target="../ctrlProps/ctrlProp2759.xml"/><Relationship Id="rId2513" Type="http://schemas.openxmlformats.org/officeDocument/2006/relationships/ctrlProp" Target="../ctrlProps/ctrlProp2966.xml"/><Relationship Id="rId1115" Type="http://schemas.openxmlformats.org/officeDocument/2006/relationships/ctrlProp" Target="../ctrlProps/ctrlProp1568.xml"/><Relationship Id="rId1322" Type="http://schemas.openxmlformats.org/officeDocument/2006/relationships/ctrlProp" Target="../ctrlProps/ctrlProp1775.xml"/><Relationship Id="rId1767" Type="http://schemas.openxmlformats.org/officeDocument/2006/relationships/ctrlProp" Target="../ctrlProps/ctrlProp2220.xml"/><Relationship Id="rId1974" Type="http://schemas.openxmlformats.org/officeDocument/2006/relationships/ctrlProp" Target="../ctrlProps/ctrlProp2427.xml"/><Relationship Id="rId2720" Type="http://schemas.openxmlformats.org/officeDocument/2006/relationships/ctrlProp" Target="../ctrlProps/ctrlProp3173.xml"/><Relationship Id="rId2818" Type="http://schemas.openxmlformats.org/officeDocument/2006/relationships/ctrlProp" Target="../ctrlProps/ctrlProp3271.xml"/><Relationship Id="rId59" Type="http://schemas.openxmlformats.org/officeDocument/2006/relationships/ctrlProp" Target="../ctrlProps/ctrlProp512.xml"/><Relationship Id="rId1627" Type="http://schemas.openxmlformats.org/officeDocument/2006/relationships/ctrlProp" Target="../ctrlProps/ctrlProp2080.xml"/><Relationship Id="rId1834" Type="http://schemas.openxmlformats.org/officeDocument/2006/relationships/ctrlProp" Target="../ctrlProps/ctrlProp2287.xml"/><Relationship Id="rId2096" Type="http://schemas.openxmlformats.org/officeDocument/2006/relationships/ctrlProp" Target="../ctrlProps/ctrlProp2549.xml"/><Relationship Id="rId1901" Type="http://schemas.openxmlformats.org/officeDocument/2006/relationships/ctrlProp" Target="../ctrlProps/ctrlProp2354.xml"/><Relationship Id="rId275" Type="http://schemas.openxmlformats.org/officeDocument/2006/relationships/ctrlProp" Target="../ctrlProps/ctrlProp728.xml"/><Relationship Id="rId482" Type="http://schemas.openxmlformats.org/officeDocument/2006/relationships/ctrlProp" Target="../ctrlProps/ctrlProp935.xml"/><Relationship Id="rId2163" Type="http://schemas.openxmlformats.org/officeDocument/2006/relationships/ctrlProp" Target="../ctrlProps/ctrlProp2616.xml"/><Relationship Id="rId2370" Type="http://schemas.openxmlformats.org/officeDocument/2006/relationships/ctrlProp" Target="../ctrlProps/ctrlProp2823.xml"/><Relationship Id="rId135" Type="http://schemas.openxmlformats.org/officeDocument/2006/relationships/ctrlProp" Target="../ctrlProps/ctrlProp588.xml"/><Relationship Id="rId342" Type="http://schemas.openxmlformats.org/officeDocument/2006/relationships/ctrlProp" Target="../ctrlProps/ctrlProp795.xml"/><Relationship Id="rId787" Type="http://schemas.openxmlformats.org/officeDocument/2006/relationships/ctrlProp" Target="../ctrlProps/ctrlProp1240.xml"/><Relationship Id="rId994" Type="http://schemas.openxmlformats.org/officeDocument/2006/relationships/ctrlProp" Target="../ctrlProps/ctrlProp1447.xml"/><Relationship Id="rId2023" Type="http://schemas.openxmlformats.org/officeDocument/2006/relationships/ctrlProp" Target="../ctrlProps/ctrlProp2476.xml"/><Relationship Id="rId2230" Type="http://schemas.openxmlformats.org/officeDocument/2006/relationships/ctrlProp" Target="../ctrlProps/ctrlProp2683.xml"/><Relationship Id="rId2468" Type="http://schemas.openxmlformats.org/officeDocument/2006/relationships/ctrlProp" Target="../ctrlProps/ctrlProp2921.xml"/><Relationship Id="rId2675" Type="http://schemas.openxmlformats.org/officeDocument/2006/relationships/ctrlProp" Target="../ctrlProps/ctrlProp3128.xml"/><Relationship Id="rId202" Type="http://schemas.openxmlformats.org/officeDocument/2006/relationships/ctrlProp" Target="../ctrlProps/ctrlProp655.xml"/><Relationship Id="rId647" Type="http://schemas.openxmlformats.org/officeDocument/2006/relationships/ctrlProp" Target="../ctrlProps/ctrlProp1100.xml"/><Relationship Id="rId854" Type="http://schemas.openxmlformats.org/officeDocument/2006/relationships/ctrlProp" Target="../ctrlProps/ctrlProp1307.xml"/><Relationship Id="rId1277" Type="http://schemas.openxmlformats.org/officeDocument/2006/relationships/ctrlProp" Target="../ctrlProps/ctrlProp1730.xml"/><Relationship Id="rId1484" Type="http://schemas.openxmlformats.org/officeDocument/2006/relationships/ctrlProp" Target="../ctrlProps/ctrlProp1937.xml"/><Relationship Id="rId1691" Type="http://schemas.openxmlformats.org/officeDocument/2006/relationships/ctrlProp" Target="../ctrlProps/ctrlProp2144.xml"/><Relationship Id="rId2328" Type="http://schemas.openxmlformats.org/officeDocument/2006/relationships/ctrlProp" Target="../ctrlProps/ctrlProp2781.xml"/><Relationship Id="rId2535" Type="http://schemas.openxmlformats.org/officeDocument/2006/relationships/ctrlProp" Target="../ctrlProps/ctrlProp2988.xml"/><Relationship Id="rId2742" Type="http://schemas.openxmlformats.org/officeDocument/2006/relationships/ctrlProp" Target="../ctrlProps/ctrlProp3195.xml"/><Relationship Id="rId507" Type="http://schemas.openxmlformats.org/officeDocument/2006/relationships/ctrlProp" Target="../ctrlProps/ctrlProp960.xml"/><Relationship Id="rId714" Type="http://schemas.openxmlformats.org/officeDocument/2006/relationships/ctrlProp" Target="../ctrlProps/ctrlProp1167.xml"/><Relationship Id="rId921" Type="http://schemas.openxmlformats.org/officeDocument/2006/relationships/ctrlProp" Target="../ctrlProps/ctrlProp1374.xml"/><Relationship Id="rId1137" Type="http://schemas.openxmlformats.org/officeDocument/2006/relationships/ctrlProp" Target="../ctrlProps/ctrlProp1590.xml"/><Relationship Id="rId1344" Type="http://schemas.openxmlformats.org/officeDocument/2006/relationships/ctrlProp" Target="../ctrlProps/ctrlProp1797.xml"/><Relationship Id="rId1551" Type="http://schemas.openxmlformats.org/officeDocument/2006/relationships/ctrlProp" Target="../ctrlProps/ctrlProp2004.xml"/><Relationship Id="rId1789" Type="http://schemas.openxmlformats.org/officeDocument/2006/relationships/ctrlProp" Target="../ctrlProps/ctrlProp2242.xml"/><Relationship Id="rId1996" Type="http://schemas.openxmlformats.org/officeDocument/2006/relationships/ctrlProp" Target="../ctrlProps/ctrlProp2449.xml"/><Relationship Id="rId2602" Type="http://schemas.openxmlformats.org/officeDocument/2006/relationships/ctrlProp" Target="../ctrlProps/ctrlProp3055.xml"/><Relationship Id="rId50" Type="http://schemas.openxmlformats.org/officeDocument/2006/relationships/ctrlProp" Target="../ctrlProps/ctrlProp503.xml"/><Relationship Id="rId1204" Type="http://schemas.openxmlformats.org/officeDocument/2006/relationships/ctrlProp" Target="../ctrlProps/ctrlProp1657.xml"/><Relationship Id="rId1411" Type="http://schemas.openxmlformats.org/officeDocument/2006/relationships/ctrlProp" Target="../ctrlProps/ctrlProp1864.xml"/><Relationship Id="rId1649" Type="http://schemas.openxmlformats.org/officeDocument/2006/relationships/ctrlProp" Target="../ctrlProps/ctrlProp2102.xml"/><Relationship Id="rId1856" Type="http://schemas.openxmlformats.org/officeDocument/2006/relationships/ctrlProp" Target="../ctrlProps/ctrlProp2309.xml"/><Relationship Id="rId1509" Type="http://schemas.openxmlformats.org/officeDocument/2006/relationships/ctrlProp" Target="../ctrlProps/ctrlProp1962.xml"/><Relationship Id="rId1716" Type="http://schemas.openxmlformats.org/officeDocument/2006/relationships/ctrlProp" Target="../ctrlProps/ctrlProp2169.xml"/><Relationship Id="rId1923" Type="http://schemas.openxmlformats.org/officeDocument/2006/relationships/ctrlProp" Target="../ctrlProps/ctrlProp2376.xml"/><Relationship Id="rId297" Type="http://schemas.openxmlformats.org/officeDocument/2006/relationships/ctrlProp" Target="../ctrlProps/ctrlProp750.xml"/><Relationship Id="rId2185" Type="http://schemas.openxmlformats.org/officeDocument/2006/relationships/ctrlProp" Target="../ctrlProps/ctrlProp2638.xml"/><Relationship Id="rId2392" Type="http://schemas.openxmlformats.org/officeDocument/2006/relationships/ctrlProp" Target="../ctrlProps/ctrlProp2845.xml"/><Relationship Id="rId157" Type="http://schemas.openxmlformats.org/officeDocument/2006/relationships/ctrlProp" Target="../ctrlProps/ctrlProp610.xml"/><Relationship Id="rId364" Type="http://schemas.openxmlformats.org/officeDocument/2006/relationships/ctrlProp" Target="../ctrlProps/ctrlProp817.xml"/><Relationship Id="rId2045" Type="http://schemas.openxmlformats.org/officeDocument/2006/relationships/ctrlProp" Target="../ctrlProps/ctrlProp2498.xml"/><Relationship Id="rId2697" Type="http://schemas.openxmlformats.org/officeDocument/2006/relationships/ctrlProp" Target="../ctrlProps/ctrlProp3150.xml"/><Relationship Id="rId571" Type="http://schemas.openxmlformats.org/officeDocument/2006/relationships/ctrlProp" Target="../ctrlProps/ctrlProp1024.xml"/><Relationship Id="rId669" Type="http://schemas.openxmlformats.org/officeDocument/2006/relationships/ctrlProp" Target="../ctrlProps/ctrlProp1122.xml"/><Relationship Id="rId876" Type="http://schemas.openxmlformats.org/officeDocument/2006/relationships/ctrlProp" Target="../ctrlProps/ctrlProp1329.xml"/><Relationship Id="rId1299" Type="http://schemas.openxmlformats.org/officeDocument/2006/relationships/ctrlProp" Target="../ctrlProps/ctrlProp1752.xml"/><Relationship Id="rId2252" Type="http://schemas.openxmlformats.org/officeDocument/2006/relationships/ctrlProp" Target="../ctrlProps/ctrlProp2705.xml"/><Relationship Id="rId2557" Type="http://schemas.openxmlformats.org/officeDocument/2006/relationships/ctrlProp" Target="../ctrlProps/ctrlProp3010.xml"/><Relationship Id="rId224" Type="http://schemas.openxmlformats.org/officeDocument/2006/relationships/ctrlProp" Target="../ctrlProps/ctrlProp677.xml"/><Relationship Id="rId431" Type="http://schemas.openxmlformats.org/officeDocument/2006/relationships/ctrlProp" Target="../ctrlProps/ctrlProp884.xml"/><Relationship Id="rId529" Type="http://schemas.openxmlformats.org/officeDocument/2006/relationships/ctrlProp" Target="../ctrlProps/ctrlProp982.xml"/><Relationship Id="rId736" Type="http://schemas.openxmlformats.org/officeDocument/2006/relationships/ctrlProp" Target="../ctrlProps/ctrlProp1189.xml"/><Relationship Id="rId1061" Type="http://schemas.openxmlformats.org/officeDocument/2006/relationships/ctrlProp" Target="../ctrlProps/ctrlProp1514.xml"/><Relationship Id="rId1159" Type="http://schemas.openxmlformats.org/officeDocument/2006/relationships/ctrlProp" Target="../ctrlProps/ctrlProp1612.xml"/><Relationship Id="rId1366" Type="http://schemas.openxmlformats.org/officeDocument/2006/relationships/ctrlProp" Target="../ctrlProps/ctrlProp1819.xml"/><Relationship Id="rId2112" Type="http://schemas.openxmlformats.org/officeDocument/2006/relationships/ctrlProp" Target="../ctrlProps/ctrlProp2565.xml"/><Relationship Id="rId2417" Type="http://schemas.openxmlformats.org/officeDocument/2006/relationships/ctrlProp" Target="../ctrlProps/ctrlProp2870.xml"/><Relationship Id="rId2764" Type="http://schemas.openxmlformats.org/officeDocument/2006/relationships/ctrlProp" Target="../ctrlProps/ctrlProp3217.xml"/><Relationship Id="rId943" Type="http://schemas.openxmlformats.org/officeDocument/2006/relationships/ctrlProp" Target="../ctrlProps/ctrlProp1396.xml"/><Relationship Id="rId1019" Type="http://schemas.openxmlformats.org/officeDocument/2006/relationships/ctrlProp" Target="../ctrlProps/ctrlProp1472.xml"/><Relationship Id="rId1573" Type="http://schemas.openxmlformats.org/officeDocument/2006/relationships/ctrlProp" Target="../ctrlProps/ctrlProp2026.xml"/><Relationship Id="rId1780" Type="http://schemas.openxmlformats.org/officeDocument/2006/relationships/ctrlProp" Target="../ctrlProps/ctrlProp2233.xml"/><Relationship Id="rId1878" Type="http://schemas.openxmlformats.org/officeDocument/2006/relationships/ctrlProp" Target="../ctrlProps/ctrlProp2331.xml"/><Relationship Id="rId2624" Type="http://schemas.openxmlformats.org/officeDocument/2006/relationships/ctrlProp" Target="../ctrlProps/ctrlProp3077.xml"/><Relationship Id="rId2831" Type="http://schemas.openxmlformats.org/officeDocument/2006/relationships/ctrlProp" Target="../ctrlProps/ctrlProp3284.xml"/><Relationship Id="rId72" Type="http://schemas.openxmlformats.org/officeDocument/2006/relationships/ctrlProp" Target="../ctrlProps/ctrlProp525.xml"/><Relationship Id="rId803" Type="http://schemas.openxmlformats.org/officeDocument/2006/relationships/ctrlProp" Target="../ctrlProps/ctrlProp1256.xml"/><Relationship Id="rId1226" Type="http://schemas.openxmlformats.org/officeDocument/2006/relationships/ctrlProp" Target="../ctrlProps/ctrlProp1679.xml"/><Relationship Id="rId1433" Type="http://schemas.openxmlformats.org/officeDocument/2006/relationships/ctrlProp" Target="../ctrlProps/ctrlProp1886.xml"/><Relationship Id="rId1640" Type="http://schemas.openxmlformats.org/officeDocument/2006/relationships/ctrlProp" Target="../ctrlProps/ctrlProp2093.xml"/><Relationship Id="rId1738" Type="http://schemas.openxmlformats.org/officeDocument/2006/relationships/ctrlProp" Target="../ctrlProps/ctrlProp2191.xml"/><Relationship Id="rId1500" Type="http://schemas.openxmlformats.org/officeDocument/2006/relationships/ctrlProp" Target="../ctrlProps/ctrlProp1953.xml"/><Relationship Id="rId1945" Type="http://schemas.openxmlformats.org/officeDocument/2006/relationships/ctrlProp" Target="../ctrlProps/ctrlProp2398.xml"/><Relationship Id="rId1805" Type="http://schemas.openxmlformats.org/officeDocument/2006/relationships/ctrlProp" Target="../ctrlProps/ctrlProp2258.xml"/><Relationship Id="rId179" Type="http://schemas.openxmlformats.org/officeDocument/2006/relationships/ctrlProp" Target="../ctrlProps/ctrlProp632.xml"/><Relationship Id="rId386" Type="http://schemas.openxmlformats.org/officeDocument/2006/relationships/ctrlProp" Target="../ctrlProps/ctrlProp839.xml"/><Relationship Id="rId593" Type="http://schemas.openxmlformats.org/officeDocument/2006/relationships/ctrlProp" Target="../ctrlProps/ctrlProp1046.xml"/><Relationship Id="rId2067" Type="http://schemas.openxmlformats.org/officeDocument/2006/relationships/ctrlProp" Target="../ctrlProps/ctrlProp2520.xml"/><Relationship Id="rId2274" Type="http://schemas.openxmlformats.org/officeDocument/2006/relationships/ctrlProp" Target="../ctrlProps/ctrlProp2727.xml"/><Relationship Id="rId2481" Type="http://schemas.openxmlformats.org/officeDocument/2006/relationships/ctrlProp" Target="../ctrlProps/ctrlProp2934.xml"/><Relationship Id="rId246" Type="http://schemas.openxmlformats.org/officeDocument/2006/relationships/ctrlProp" Target="../ctrlProps/ctrlProp699.xml"/><Relationship Id="rId453" Type="http://schemas.openxmlformats.org/officeDocument/2006/relationships/ctrlProp" Target="../ctrlProps/ctrlProp906.xml"/><Relationship Id="rId660" Type="http://schemas.openxmlformats.org/officeDocument/2006/relationships/ctrlProp" Target="../ctrlProps/ctrlProp1113.xml"/><Relationship Id="rId898" Type="http://schemas.openxmlformats.org/officeDocument/2006/relationships/ctrlProp" Target="../ctrlProps/ctrlProp1351.xml"/><Relationship Id="rId1083" Type="http://schemas.openxmlformats.org/officeDocument/2006/relationships/ctrlProp" Target="../ctrlProps/ctrlProp1536.xml"/><Relationship Id="rId1290" Type="http://schemas.openxmlformats.org/officeDocument/2006/relationships/ctrlProp" Target="../ctrlProps/ctrlProp1743.xml"/><Relationship Id="rId2134" Type="http://schemas.openxmlformats.org/officeDocument/2006/relationships/ctrlProp" Target="../ctrlProps/ctrlProp2587.xml"/><Relationship Id="rId2341" Type="http://schemas.openxmlformats.org/officeDocument/2006/relationships/ctrlProp" Target="../ctrlProps/ctrlProp2794.xml"/><Relationship Id="rId2579" Type="http://schemas.openxmlformats.org/officeDocument/2006/relationships/ctrlProp" Target="../ctrlProps/ctrlProp3032.xml"/><Relationship Id="rId2786" Type="http://schemas.openxmlformats.org/officeDocument/2006/relationships/ctrlProp" Target="../ctrlProps/ctrlProp3239.xml"/><Relationship Id="rId106" Type="http://schemas.openxmlformats.org/officeDocument/2006/relationships/ctrlProp" Target="../ctrlProps/ctrlProp559.xml"/><Relationship Id="rId313" Type="http://schemas.openxmlformats.org/officeDocument/2006/relationships/ctrlProp" Target="../ctrlProps/ctrlProp766.xml"/><Relationship Id="rId758" Type="http://schemas.openxmlformats.org/officeDocument/2006/relationships/ctrlProp" Target="../ctrlProps/ctrlProp1211.xml"/><Relationship Id="rId965" Type="http://schemas.openxmlformats.org/officeDocument/2006/relationships/ctrlProp" Target="../ctrlProps/ctrlProp1418.xml"/><Relationship Id="rId1150" Type="http://schemas.openxmlformats.org/officeDocument/2006/relationships/ctrlProp" Target="../ctrlProps/ctrlProp1603.xml"/><Relationship Id="rId1388" Type="http://schemas.openxmlformats.org/officeDocument/2006/relationships/ctrlProp" Target="../ctrlProps/ctrlProp1841.xml"/><Relationship Id="rId1595" Type="http://schemas.openxmlformats.org/officeDocument/2006/relationships/ctrlProp" Target="../ctrlProps/ctrlProp2048.xml"/><Relationship Id="rId2439" Type="http://schemas.openxmlformats.org/officeDocument/2006/relationships/ctrlProp" Target="../ctrlProps/ctrlProp2892.xml"/><Relationship Id="rId2646" Type="http://schemas.openxmlformats.org/officeDocument/2006/relationships/ctrlProp" Target="../ctrlProps/ctrlProp3099.xml"/><Relationship Id="rId2853" Type="http://schemas.openxmlformats.org/officeDocument/2006/relationships/ctrlProp" Target="../ctrlProps/ctrlProp3306.xml"/><Relationship Id="rId94" Type="http://schemas.openxmlformats.org/officeDocument/2006/relationships/ctrlProp" Target="../ctrlProps/ctrlProp547.xml"/><Relationship Id="rId520" Type="http://schemas.openxmlformats.org/officeDocument/2006/relationships/ctrlProp" Target="../ctrlProps/ctrlProp973.xml"/><Relationship Id="rId618" Type="http://schemas.openxmlformats.org/officeDocument/2006/relationships/ctrlProp" Target="../ctrlProps/ctrlProp1071.xml"/><Relationship Id="rId825" Type="http://schemas.openxmlformats.org/officeDocument/2006/relationships/ctrlProp" Target="../ctrlProps/ctrlProp1278.xml"/><Relationship Id="rId1248" Type="http://schemas.openxmlformats.org/officeDocument/2006/relationships/ctrlProp" Target="../ctrlProps/ctrlProp1701.xml"/><Relationship Id="rId1455" Type="http://schemas.openxmlformats.org/officeDocument/2006/relationships/ctrlProp" Target="../ctrlProps/ctrlProp1908.xml"/><Relationship Id="rId1662" Type="http://schemas.openxmlformats.org/officeDocument/2006/relationships/ctrlProp" Target="../ctrlProps/ctrlProp2115.xml"/><Relationship Id="rId2201" Type="http://schemas.openxmlformats.org/officeDocument/2006/relationships/ctrlProp" Target="../ctrlProps/ctrlProp2654.xml"/><Relationship Id="rId2506" Type="http://schemas.openxmlformats.org/officeDocument/2006/relationships/ctrlProp" Target="../ctrlProps/ctrlProp2959.xml"/><Relationship Id="rId1010" Type="http://schemas.openxmlformats.org/officeDocument/2006/relationships/ctrlProp" Target="../ctrlProps/ctrlProp1463.xml"/><Relationship Id="rId1108" Type="http://schemas.openxmlformats.org/officeDocument/2006/relationships/ctrlProp" Target="../ctrlProps/ctrlProp1561.xml"/><Relationship Id="rId1315" Type="http://schemas.openxmlformats.org/officeDocument/2006/relationships/ctrlProp" Target="../ctrlProps/ctrlProp1768.xml"/><Relationship Id="rId1967" Type="http://schemas.openxmlformats.org/officeDocument/2006/relationships/ctrlProp" Target="../ctrlProps/ctrlProp2420.xml"/><Relationship Id="rId2713" Type="http://schemas.openxmlformats.org/officeDocument/2006/relationships/ctrlProp" Target="../ctrlProps/ctrlProp3166.xml"/><Relationship Id="rId1522" Type="http://schemas.openxmlformats.org/officeDocument/2006/relationships/ctrlProp" Target="../ctrlProps/ctrlProp1975.xml"/><Relationship Id="rId21" Type="http://schemas.openxmlformats.org/officeDocument/2006/relationships/ctrlProp" Target="../ctrlProps/ctrlProp474.xml"/><Relationship Id="rId2089" Type="http://schemas.openxmlformats.org/officeDocument/2006/relationships/ctrlProp" Target="../ctrlProps/ctrlProp2542.xml"/><Relationship Id="rId2296" Type="http://schemas.openxmlformats.org/officeDocument/2006/relationships/ctrlProp" Target="../ctrlProps/ctrlProp2749.xml"/><Relationship Id="rId268" Type="http://schemas.openxmlformats.org/officeDocument/2006/relationships/ctrlProp" Target="../ctrlProps/ctrlProp721.xml"/><Relationship Id="rId475" Type="http://schemas.openxmlformats.org/officeDocument/2006/relationships/ctrlProp" Target="../ctrlProps/ctrlProp928.xml"/><Relationship Id="rId682" Type="http://schemas.openxmlformats.org/officeDocument/2006/relationships/ctrlProp" Target="../ctrlProps/ctrlProp1135.xml"/><Relationship Id="rId2156" Type="http://schemas.openxmlformats.org/officeDocument/2006/relationships/ctrlProp" Target="../ctrlProps/ctrlProp2609.xml"/><Relationship Id="rId2363" Type="http://schemas.openxmlformats.org/officeDocument/2006/relationships/ctrlProp" Target="../ctrlProps/ctrlProp2816.xml"/><Relationship Id="rId2570" Type="http://schemas.openxmlformats.org/officeDocument/2006/relationships/ctrlProp" Target="../ctrlProps/ctrlProp3023.xml"/><Relationship Id="rId128" Type="http://schemas.openxmlformats.org/officeDocument/2006/relationships/ctrlProp" Target="../ctrlProps/ctrlProp581.xml"/><Relationship Id="rId335" Type="http://schemas.openxmlformats.org/officeDocument/2006/relationships/ctrlProp" Target="../ctrlProps/ctrlProp788.xml"/><Relationship Id="rId542" Type="http://schemas.openxmlformats.org/officeDocument/2006/relationships/ctrlProp" Target="../ctrlProps/ctrlProp995.xml"/><Relationship Id="rId1172" Type="http://schemas.openxmlformats.org/officeDocument/2006/relationships/ctrlProp" Target="../ctrlProps/ctrlProp1625.xml"/><Relationship Id="rId2016" Type="http://schemas.openxmlformats.org/officeDocument/2006/relationships/ctrlProp" Target="../ctrlProps/ctrlProp2469.xml"/><Relationship Id="rId2223" Type="http://schemas.openxmlformats.org/officeDocument/2006/relationships/ctrlProp" Target="../ctrlProps/ctrlProp2676.xml"/><Relationship Id="rId2430" Type="http://schemas.openxmlformats.org/officeDocument/2006/relationships/ctrlProp" Target="../ctrlProps/ctrlProp2883.xml"/><Relationship Id="rId402" Type="http://schemas.openxmlformats.org/officeDocument/2006/relationships/ctrlProp" Target="../ctrlProps/ctrlProp855.xml"/><Relationship Id="rId1032" Type="http://schemas.openxmlformats.org/officeDocument/2006/relationships/ctrlProp" Target="../ctrlProps/ctrlProp1485.xml"/><Relationship Id="rId1989" Type="http://schemas.openxmlformats.org/officeDocument/2006/relationships/ctrlProp" Target="../ctrlProps/ctrlProp2442.xml"/><Relationship Id="rId1849" Type="http://schemas.openxmlformats.org/officeDocument/2006/relationships/ctrlProp" Target="../ctrlProps/ctrlProp2302.xml"/><Relationship Id="rId192" Type="http://schemas.openxmlformats.org/officeDocument/2006/relationships/ctrlProp" Target="../ctrlProps/ctrlProp645.xml"/><Relationship Id="rId1709" Type="http://schemas.openxmlformats.org/officeDocument/2006/relationships/ctrlProp" Target="../ctrlProps/ctrlProp2162.xml"/><Relationship Id="rId1916" Type="http://schemas.openxmlformats.org/officeDocument/2006/relationships/ctrlProp" Target="../ctrlProps/ctrlProp2369.xml"/><Relationship Id="rId2080" Type="http://schemas.openxmlformats.org/officeDocument/2006/relationships/ctrlProp" Target="../ctrlProps/ctrlProp2533.xml"/><Relationship Id="rId869" Type="http://schemas.openxmlformats.org/officeDocument/2006/relationships/ctrlProp" Target="../ctrlProps/ctrlProp1322.xml"/><Relationship Id="rId1499" Type="http://schemas.openxmlformats.org/officeDocument/2006/relationships/ctrlProp" Target="../ctrlProps/ctrlProp1952.xml"/><Relationship Id="rId729" Type="http://schemas.openxmlformats.org/officeDocument/2006/relationships/ctrlProp" Target="../ctrlProps/ctrlProp1182.xml"/><Relationship Id="rId1359" Type="http://schemas.openxmlformats.org/officeDocument/2006/relationships/ctrlProp" Target="../ctrlProps/ctrlProp1812.xml"/><Relationship Id="rId2757" Type="http://schemas.openxmlformats.org/officeDocument/2006/relationships/ctrlProp" Target="../ctrlProps/ctrlProp3210.xml"/><Relationship Id="rId936" Type="http://schemas.openxmlformats.org/officeDocument/2006/relationships/ctrlProp" Target="../ctrlProps/ctrlProp1389.xml"/><Relationship Id="rId1219" Type="http://schemas.openxmlformats.org/officeDocument/2006/relationships/ctrlProp" Target="../ctrlProps/ctrlProp1672.xml"/><Relationship Id="rId1566" Type="http://schemas.openxmlformats.org/officeDocument/2006/relationships/ctrlProp" Target="../ctrlProps/ctrlProp2019.xml"/><Relationship Id="rId1773" Type="http://schemas.openxmlformats.org/officeDocument/2006/relationships/ctrlProp" Target="../ctrlProps/ctrlProp2226.xml"/><Relationship Id="rId1980" Type="http://schemas.openxmlformats.org/officeDocument/2006/relationships/ctrlProp" Target="../ctrlProps/ctrlProp2433.xml"/><Relationship Id="rId2617" Type="http://schemas.openxmlformats.org/officeDocument/2006/relationships/ctrlProp" Target="../ctrlProps/ctrlProp3070.xml"/><Relationship Id="rId2824" Type="http://schemas.openxmlformats.org/officeDocument/2006/relationships/ctrlProp" Target="../ctrlProps/ctrlProp3277.xml"/><Relationship Id="rId65" Type="http://schemas.openxmlformats.org/officeDocument/2006/relationships/ctrlProp" Target="../ctrlProps/ctrlProp518.xml"/><Relationship Id="rId1426" Type="http://schemas.openxmlformats.org/officeDocument/2006/relationships/ctrlProp" Target="../ctrlProps/ctrlProp1879.xml"/><Relationship Id="rId1633" Type="http://schemas.openxmlformats.org/officeDocument/2006/relationships/ctrlProp" Target="../ctrlProps/ctrlProp2086.xml"/><Relationship Id="rId1840" Type="http://schemas.openxmlformats.org/officeDocument/2006/relationships/ctrlProp" Target="../ctrlProps/ctrlProp2293.xml"/><Relationship Id="rId1700" Type="http://schemas.openxmlformats.org/officeDocument/2006/relationships/ctrlProp" Target="../ctrlProps/ctrlProp2153.xml"/><Relationship Id="rId379" Type="http://schemas.openxmlformats.org/officeDocument/2006/relationships/ctrlProp" Target="../ctrlProps/ctrlProp832.xml"/><Relationship Id="rId586" Type="http://schemas.openxmlformats.org/officeDocument/2006/relationships/ctrlProp" Target="../ctrlProps/ctrlProp1039.xml"/><Relationship Id="rId793" Type="http://schemas.openxmlformats.org/officeDocument/2006/relationships/ctrlProp" Target="../ctrlProps/ctrlProp1246.xml"/><Relationship Id="rId2267" Type="http://schemas.openxmlformats.org/officeDocument/2006/relationships/ctrlProp" Target="../ctrlProps/ctrlProp2720.xml"/><Relationship Id="rId2474" Type="http://schemas.openxmlformats.org/officeDocument/2006/relationships/ctrlProp" Target="../ctrlProps/ctrlProp2927.xml"/><Relationship Id="rId2681" Type="http://schemas.openxmlformats.org/officeDocument/2006/relationships/ctrlProp" Target="../ctrlProps/ctrlProp3134.xml"/><Relationship Id="rId239" Type="http://schemas.openxmlformats.org/officeDocument/2006/relationships/ctrlProp" Target="../ctrlProps/ctrlProp692.xml"/><Relationship Id="rId446" Type="http://schemas.openxmlformats.org/officeDocument/2006/relationships/ctrlProp" Target="../ctrlProps/ctrlProp899.xml"/><Relationship Id="rId653" Type="http://schemas.openxmlformats.org/officeDocument/2006/relationships/ctrlProp" Target="../ctrlProps/ctrlProp1106.xml"/><Relationship Id="rId1076" Type="http://schemas.openxmlformats.org/officeDocument/2006/relationships/ctrlProp" Target="../ctrlProps/ctrlProp1529.xml"/><Relationship Id="rId1283" Type="http://schemas.openxmlformats.org/officeDocument/2006/relationships/ctrlProp" Target="../ctrlProps/ctrlProp1736.xml"/><Relationship Id="rId1490" Type="http://schemas.openxmlformats.org/officeDocument/2006/relationships/ctrlProp" Target="../ctrlProps/ctrlProp1943.xml"/><Relationship Id="rId2127" Type="http://schemas.openxmlformats.org/officeDocument/2006/relationships/ctrlProp" Target="../ctrlProps/ctrlProp2580.xml"/><Relationship Id="rId2334" Type="http://schemas.openxmlformats.org/officeDocument/2006/relationships/ctrlProp" Target="../ctrlProps/ctrlProp2787.xml"/><Relationship Id="rId306" Type="http://schemas.openxmlformats.org/officeDocument/2006/relationships/ctrlProp" Target="../ctrlProps/ctrlProp759.xml"/><Relationship Id="rId860" Type="http://schemas.openxmlformats.org/officeDocument/2006/relationships/ctrlProp" Target="../ctrlProps/ctrlProp1313.xml"/><Relationship Id="rId1143" Type="http://schemas.openxmlformats.org/officeDocument/2006/relationships/ctrlProp" Target="../ctrlProps/ctrlProp1596.xml"/><Relationship Id="rId2541" Type="http://schemas.openxmlformats.org/officeDocument/2006/relationships/ctrlProp" Target="../ctrlProps/ctrlProp2994.xml"/><Relationship Id="rId513" Type="http://schemas.openxmlformats.org/officeDocument/2006/relationships/ctrlProp" Target="../ctrlProps/ctrlProp966.xml"/><Relationship Id="rId720" Type="http://schemas.openxmlformats.org/officeDocument/2006/relationships/ctrlProp" Target="../ctrlProps/ctrlProp1173.xml"/><Relationship Id="rId1350" Type="http://schemas.openxmlformats.org/officeDocument/2006/relationships/ctrlProp" Target="../ctrlProps/ctrlProp1803.xml"/><Relationship Id="rId2401" Type="http://schemas.openxmlformats.org/officeDocument/2006/relationships/ctrlProp" Target="../ctrlProps/ctrlProp2854.xml"/><Relationship Id="rId1003" Type="http://schemas.openxmlformats.org/officeDocument/2006/relationships/ctrlProp" Target="../ctrlProps/ctrlProp1456.xml"/><Relationship Id="rId1210" Type="http://schemas.openxmlformats.org/officeDocument/2006/relationships/ctrlProp" Target="../ctrlProps/ctrlProp1663.xml"/><Relationship Id="rId2191" Type="http://schemas.openxmlformats.org/officeDocument/2006/relationships/ctrlProp" Target="../ctrlProps/ctrlProp2644.xml"/><Relationship Id="rId163" Type="http://schemas.openxmlformats.org/officeDocument/2006/relationships/ctrlProp" Target="../ctrlProps/ctrlProp616.xml"/><Relationship Id="rId370" Type="http://schemas.openxmlformats.org/officeDocument/2006/relationships/ctrlProp" Target="../ctrlProps/ctrlProp823.xml"/><Relationship Id="rId2051" Type="http://schemas.openxmlformats.org/officeDocument/2006/relationships/ctrlProp" Target="../ctrlProps/ctrlProp2504.xml"/><Relationship Id="rId230" Type="http://schemas.openxmlformats.org/officeDocument/2006/relationships/ctrlProp" Target="../ctrlProps/ctrlProp683.xml"/><Relationship Id="rId2868" Type="http://schemas.openxmlformats.org/officeDocument/2006/relationships/ctrlProp" Target="../ctrlProps/ctrlProp3321.xml"/><Relationship Id="rId1677" Type="http://schemas.openxmlformats.org/officeDocument/2006/relationships/ctrlProp" Target="../ctrlProps/ctrlProp2130.xml"/><Relationship Id="rId1884" Type="http://schemas.openxmlformats.org/officeDocument/2006/relationships/ctrlProp" Target="../ctrlProps/ctrlProp2337.xml"/><Relationship Id="rId2728" Type="http://schemas.openxmlformats.org/officeDocument/2006/relationships/ctrlProp" Target="../ctrlProps/ctrlProp3181.xml"/><Relationship Id="rId907" Type="http://schemas.openxmlformats.org/officeDocument/2006/relationships/ctrlProp" Target="../ctrlProps/ctrlProp1360.xml"/><Relationship Id="rId1537" Type="http://schemas.openxmlformats.org/officeDocument/2006/relationships/ctrlProp" Target="../ctrlProps/ctrlProp1990.xml"/><Relationship Id="rId1744" Type="http://schemas.openxmlformats.org/officeDocument/2006/relationships/ctrlProp" Target="../ctrlProps/ctrlProp2197.xml"/><Relationship Id="rId1951" Type="http://schemas.openxmlformats.org/officeDocument/2006/relationships/ctrlProp" Target="../ctrlProps/ctrlProp2404.xml"/><Relationship Id="rId36" Type="http://schemas.openxmlformats.org/officeDocument/2006/relationships/ctrlProp" Target="../ctrlProps/ctrlProp489.xml"/><Relationship Id="rId1604" Type="http://schemas.openxmlformats.org/officeDocument/2006/relationships/ctrlProp" Target="../ctrlProps/ctrlProp2057.xml"/><Relationship Id="rId1811" Type="http://schemas.openxmlformats.org/officeDocument/2006/relationships/ctrlProp" Target="../ctrlProps/ctrlProp2264.xml"/><Relationship Id="rId697" Type="http://schemas.openxmlformats.org/officeDocument/2006/relationships/ctrlProp" Target="../ctrlProps/ctrlProp1150.xml"/><Relationship Id="rId2378" Type="http://schemas.openxmlformats.org/officeDocument/2006/relationships/ctrlProp" Target="../ctrlProps/ctrlProp2831.xml"/><Relationship Id="rId1187" Type="http://schemas.openxmlformats.org/officeDocument/2006/relationships/ctrlProp" Target="../ctrlProps/ctrlProp1640.xml"/><Relationship Id="rId2585" Type="http://schemas.openxmlformats.org/officeDocument/2006/relationships/ctrlProp" Target="../ctrlProps/ctrlProp3038.xml"/><Relationship Id="rId2792" Type="http://schemas.openxmlformats.org/officeDocument/2006/relationships/ctrlProp" Target="../ctrlProps/ctrlProp3245.xml"/><Relationship Id="rId557" Type="http://schemas.openxmlformats.org/officeDocument/2006/relationships/ctrlProp" Target="../ctrlProps/ctrlProp1010.xml"/><Relationship Id="rId764" Type="http://schemas.openxmlformats.org/officeDocument/2006/relationships/ctrlProp" Target="../ctrlProps/ctrlProp1217.xml"/><Relationship Id="rId971" Type="http://schemas.openxmlformats.org/officeDocument/2006/relationships/ctrlProp" Target="../ctrlProps/ctrlProp1424.xml"/><Relationship Id="rId1394" Type="http://schemas.openxmlformats.org/officeDocument/2006/relationships/ctrlProp" Target="../ctrlProps/ctrlProp1847.xml"/><Relationship Id="rId2238" Type="http://schemas.openxmlformats.org/officeDocument/2006/relationships/ctrlProp" Target="../ctrlProps/ctrlProp2691.xml"/><Relationship Id="rId2445" Type="http://schemas.openxmlformats.org/officeDocument/2006/relationships/ctrlProp" Target="../ctrlProps/ctrlProp2898.xml"/><Relationship Id="rId2652" Type="http://schemas.openxmlformats.org/officeDocument/2006/relationships/ctrlProp" Target="../ctrlProps/ctrlProp3105.xml"/><Relationship Id="rId417" Type="http://schemas.openxmlformats.org/officeDocument/2006/relationships/ctrlProp" Target="../ctrlProps/ctrlProp870.xml"/><Relationship Id="rId624" Type="http://schemas.openxmlformats.org/officeDocument/2006/relationships/ctrlProp" Target="../ctrlProps/ctrlProp1077.xml"/><Relationship Id="rId831" Type="http://schemas.openxmlformats.org/officeDocument/2006/relationships/ctrlProp" Target="../ctrlProps/ctrlProp1284.xml"/><Relationship Id="rId1047" Type="http://schemas.openxmlformats.org/officeDocument/2006/relationships/ctrlProp" Target="../ctrlProps/ctrlProp1500.xml"/><Relationship Id="rId1254" Type="http://schemas.openxmlformats.org/officeDocument/2006/relationships/ctrlProp" Target="../ctrlProps/ctrlProp1707.xml"/><Relationship Id="rId1461" Type="http://schemas.openxmlformats.org/officeDocument/2006/relationships/ctrlProp" Target="../ctrlProps/ctrlProp1914.xml"/><Relationship Id="rId2305" Type="http://schemas.openxmlformats.org/officeDocument/2006/relationships/ctrlProp" Target="../ctrlProps/ctrlProp2758.xml"/><Relationship Id="rId2512" Type="http://schemas.openxmlformats.org/officeDocument/2006/relationships/ctrlProp" Target="../ctrlProps/ctrlProp2965.xml"/><Relationship Id="rId1114" Type="http://schemas.openxmlformats.org/officeDocument/2006/relationships/ctrlProp" Target="../ctrlProps/ctrlProp1567.xml"/><Relationship Id="rId1321" Type="http://schemas.openxmlformats.org/officeDocument/2006/relationships/ctrlProp" Target="../ctrlProps/ctrlProp1774.xml"/><Relationship Id="rId2095" Type="http://schemas.openxmlformats.org/officeDocument/2006/relationships/ctrlProp" Target="../ctrlProps/ctrlProp2548.xml"/><Relationship Id="rId274" Type="http://schemas.openxmlformats.org/officeDocument/2006/relationships/ctrlProp" Target="../ctrlProps/ctrlProp727.xml"/><Relationship Id="rId481" Type="http://schemas.openxmlformats.org/officeDocument/2006/relationships/ctrlProp" Target="../ctrlProps/ctrlProp934.xml"/><Relationship Id="rId2162" Type="http://schemas.openxmlformats.org/officeDocument/2006/relationships/ctrlProp" Target="../ctrlProps/ctrlProp2615.xml"/><Relationship Id="rId134" Type="http://schemas.openxmlformats.org/officeDocument/2006/relationships/ctrlProp" Target="../ctrlProps/ctrlProp587.xml"/><Relationship Id="rId341" Type="http://schemas.openxmlformats.org/officeDocument/2006/relationships/ctrlProp" Target="../ctrlProps/ctrlProp794.xml"/><Relationship Id="rId2022" Type="http://schemas.openxmlformats.org/officeDocument/2006/relationships/ctrlProp" Target="../ctrlProps/ctrlProp2475.xml"/><Relationship Id="rId201" Type="http://schemas.openxmlformats.org/officeDocument/2006/relationships/ctrlProp" Target="../ctrlProps/ctrlProp654.xml"/><Relationship Id="rId1788" Type="http://schemas.openxmlformats.org/officeDocument/2006/relationships/ctrlProp" Target="../ctrlProps/ctrlProp2241.xml"/><Relationship Id="rId1995" Type="http://schemas.openxmlformats.org/officeDocument/2006/relationships/ctrlProp" Target="../ctrlProps/ctrlProp2448.xml"/><Relationship Id="rId2839" Type="http://schemas.openxmlformats.org/officeDocument/2006/relationships/ctrlProp" Target="../ctrlProps/ctrlProp3292.xml"/><Relationship Id="rId1648" Type="http://schemas.openxmlformats.org/officeDocument/2006/relationships/ctrlProp" Target="../ctrlProps/ctrlProp2101.xml"/><Relationship Id="rId1508" Type="http://schemas.openxmlformats.org/officeDocument/2006/relationships/ctrlProp" Target="../ctrlProps/ctrlProp1961.xml"/><Relationship Id="rId1855" Type="http://schemas.openxmlformats.org/officeDocument/2006/relationships/ctrlProp" Target="../ctrlProps/ctrlProp2308.xml"/><Relationship Id="rId1715" Type="http://schemas.openxmlformats.org/officeDocument/2006/relationships/ctrlProp" Target="../ctrlProps/ctrlProp2168.xml"/><Relationship Id="rId1922" Type="http://schemas.openxmlformats.org/officeDocument/2006/relationships/ctrlProp" Target="../ctrlProps/ctrlProp2375.xml"/><Relationship Id="rId2489" Type="http://schemas.openxmlformats.org/officeDocument/2006/relationships/ctrlProp" Target="../ctrlProps/ctrlProp2942.xml"/><Relationship Id="rId2696" Type="http://schemas.openxmlformats.org/officeDocument/2006/relationships/ctrlProp" Target="../ctrlProps/ctrlProp3149.xml"/><Relationship Id="rId668" Type="http://schemas.openxmlformats.org/officeDocument/2006/relationships/ctrlProp" Target="../ctrlProps/ctrlProp1121.xml"/><Relationship Id="rId875" Type="http://schemas.openxmlformats.org/officeDocument/2006/relationships/ctrlProp" Target="../ctrlProps/ctrlProp1328.xml"/><Relationship Id="rId1298" Type="http://schemas.openxmlformats.org/officeDocument/2006/relationships/ctrlProp" Target="../ctrlProps/ctrlProp1751.xml"/><Relationship Id="rId2349" Type="http://schemas.openxmlformats.org/officeDocument/2006/relationships/ctrlProp" Target="../ctrlProps/ctrlProp2802.xml"/><Relationship Id="rId2556" Type="http://schemas.openxmlformats.org/officeDocument/2006/relationships/ctrlProp" Target="../ctrlProps/ctrlProp3009.xml"/><Relationship Id="rId2763" Type="http://schemas.openxmlformats.org/officeDocument/2006/relationships/ctrlProp" Target="../ctrlProps/ctrlProp3216.xml"/><Relationship Id="rId528" Type="http://schemas.openxmlformats.org/officeDocument/2006/relationships/ctrlProp" Target="../ctrlProps/ctrlProp981.xml"/><Relationship Id="rId735" Type="http://schemas.openxmlformats.org/officeDocument/2006/relationships/ctrlProp" Target="../ctrlProps/ctrlProp1188.xml"/><Relationship Id="rId942" Type="http://schemas.openxmlformats.org/officeDocument/2006/relationships/ctrlProp" Target="../ctrlProps/ctrlProp1395.xml"/><Relationship Id="rId1158" Type="http://schemas.openxmlformats.org/officeDocument/2006/relationships/ctrlProp" Target="../ctrlProps/ctrlProp1611.xml"/><Relationship Id="rId1365" Type="http://schemas.openxmlformats.org/officeDocument/2006/relationships/ctrlProp" Target="../ctrlProps/ctrlProp1818.xml"/><Relationship Id="rId1572" Type="http://schemas.openxmlformats.org/officeDocument/2006/relationships/ctrlProp" Target="../ctrlProps/ctrlProp2025.xml"/><Relationship Id="rId2209" Type="http://schemas.openxmlformats.org/officeDocument/2006/relationships/ctrlProp" Target="../ctrlProps/ctrlProp2662.xml"/><Relationship Id="rId2416" Type="http://schemas.openxmlformats.org/officeDocument/2006/relationships/ctrlProp" Target="../ctrlProps/ctrlProp2869.xml"/><Relationship Id="rId2623" Type="http://schemas.openxmlformats.org/officeDocument/2006/relationships/ctrlProp" Target="../ctrlProps/ctrlProp3076.xml"/><Relationship Id="rId1018" Type="http://schemas.openxmlformats.org/officeDocument/2006/relationships/ctrlProp" Target="../ctrlProps/ctrlProp1471.xml"/><Relationship Id="rId1225" Type="http://schemas.openxmlformats.org/officeDocument/2006/relationships/ctrlProp" Target="../ctrlProps/ctrlProp1678.xml"/><Relationship Id="rId1432" Type="http://schemas.openxmlformats.org/officeDocument/2006/relationships/ctrlProp" Target="../ctrlProps/ctrlProp1885.xml"/><Relationship Id="rId2830" Type="http://schemas.openxmlformats.org/officeDocument/2006/relationships/ctrlProp" Target="../ctrlProps/ctrlProp3283.xml"/><Relationship Id="rId71" Type="http://schemas.openxmlformats.org/officeDocument/2006/relationships/ctrlProp" Target="../ctrlProps/ctrlProp524.xml"/><Relationship Id="rId802" Type="http://schemas.openxmlformats.org/officeDocument/2006/relationships/ctrlProp" Target="../ctrlProps/ctrlProp1255.xml"/><Relationship Id="rId178" Type="http://schemas.openxmlformats.org/officeDocument/2006/relationships/ctrlProp" Target="../ctrlProps/ctrlProp631.xml"/><Relationship Id="rId385" Type="http://schemas.openxmlformats.org/officeDocument/2006/relationships/ctrlProp" Target="../ctrlProps/ctrlProp838.xml"/><Relationship Id="rId592" Type="http://schemas.openxmlformats.org/officeDocument/2006/relationships/ctrlProp" Target="../ctrlProps/ctrlProp1045.xml"/><Relationship Id="rId2066" Type="http://schemas.openxmlformats.org/officeDocument/2006/relationships/ctrlProp" Target="../ctrlProps/ctrlProp2519.xml"/><Relationship Id="rId2273" Type="http://schemas.openxmlformats.org/officeDocument/2006/relationships/ctrlProp" Target="../ctrlProps/ctrlProp2726.xml"/><Relationship Id="rId2480" Type="http://schemas.openxmlformats.org/officeDocument/2006/relationships/ctrlProp" Target="../ctrlProps/ctrlProp2933.xml"/><Relationship Id="rId245" Type="http://schemas.openxmlformats.org/officeDocument/2006/relationships/ctrlProp" Target="../ctrlProps/ctrlProp698.xml"/><Relationship Id="rId452" Type="http://schemas.openxmlformats.org/officeDocument/2006/relationships/ctrlProp" Target="../ctrlProps/ctrlProp905.xml"/><Relationship Id="rId1082" Type="http://schemas.openxmlformats.org/officeDocument/2006/relationships/ctrlProp" Target="../ctrlProps/ctrlProp1535.xml"/><Relationship Id="rId2133" Type="http://schemas.openxmlformats.org/officeDocument/2006/relationships/ctrlProp" Target="../ctrlProps/ctrlProp2586.xml"/><Relationship Id="rId2340" Type="http://schemas.openxmlformats.org/officeDocument/2006/relationships/ctrlProp" Target="../ctrlProps/ctrlProp2793.xml"/><Relationship Id="rId105" Type="http://schemas.openxmlformats.org/officeDocument/2006/relationships/ctrlProp" Target="../ctrlProps/ctrlProp558.xml"/><Relationship Id="rId312" Type="http://schemas.openxmlformats.org/officeDocument/2006/relationships/ctrlProp" Target="../ctrlProps/ctrlProp765.xml"/><Relationship Id="rId2200" Type="http://schemas.openxmlformats.org/officeDocument/2006/relationships/ctrlProp" Target="../ctrlProps/ctrlProp2653.xml"/><Relationship Id="rId1899" Type="http://schemas.openxmlformats.org/officeDocument/2006/relationships/ctrlProp" Target="../ctrlProps/ctrlProp2352.xml"/><Relationship Id="rId1759" Type="http://schemas.openxmlformats.org/officeDocument/2006/relationships/ctrlProp" Target="../ctrlProps/ctrlProp2212.xml"/><Relationship Id="rId1966" Type="http://schemas.openxmlformats.org/officeDocument/2006/relationships/ctrlProp" Target="../ctrlProps/ctrlProp2419.xml"/><Relationship Id="rId1619" Type="http://schemas.openxmlformats.org/officeDocument/2006/relationships/ctrlProp" Target="../ctrlProps/ctrlProp2072.xml"/><Relationship Id="rId1826" Type="http://schemas.openxmlformats.org/officeDocument/2006/relationships/ctrlProp" Target="../ctrlProps/ctrlProp2279.xml"/><Relationship Id="rId779" Type="http://schemas.openxmlformats.org/officeDocument/2006/relationships/ctrlProp" Target="../ctrlProps/ctrlProp1232.xml"/><Relationship Id="rId986" Type="http://schemas.openxmlformats.org/officeDocument/2006/relationships/ctrlProp" Target="../ctrlProps/ctrlProp1439.xml"/><Relationship Id="rId2667" Type="http://schemas.openxmlformats.org/officeDocument/2006/relationships/ctrlProp" Target="../ctrlProps/ctrlProp3120.xml"/><Relationship Id="rId639" Type="http://schemas.openxmlformats.org/officeDocument/2006/relationships/ctrlProp" Target="../ctrlProps/ctrlProp1092.xml"/><Relationship Id="rId1269" Type="http://schemas.openxmlformats.org/officeDocument/2006/relationships/ctrlProp" Target="../ctrlProps/ctrlProp1722.xml"/><Relationship Id="rId1476" Type="http://schemas.openxmlformats.org/officeDocument/2006/relationships/ctrlProp" Target="../ctrlProps/ctrlProp1929.xml"/><Relationship Id="rId2874" Type="http://schemas.microsoft.com/office/2017/10/relationships/threadedComment" Target="../threadedComments/threadedComment1.xml"/><Relationship Id="rId846" Type="http://schemas.openxmlformats.org/officeDocument/2006/relationships/ctrlProp" Target="../ctrlProps/ctrlProp1299.xml"/><Relationship Id="rId1129" Type="http://schemas.openxmlformats.org/officeDocument/2006/relationships/ctrlProp" Target="../ctrlProps/ctrlProp1582.xml"/><Relationship Id="rId1683" Type="http://schemas.openxmlformats.org/officeDocument/2006/relationships/ctrlProp" Target="../ctrlProps/ctrlProp2136.xml"/><Relationship Id="rId1890" Type="http://schemas.openxmlformats.org/officeDocument/2006/relationships/ctrlProp" Target="../ctrlProps/ctrlProp2343.xml"/><Relationship Id="rId2527" Type="http://schemas.openxmlformats.org/officeDocument/2006/relationships/ctrlProp" Target="../ctrlProps/ctrlProp2980.xml"/><Relationship Id="rId2734" Type="http://schemas.openxmlformats.org/officeDocument/2006/relationships/ctrlProp" Target="../ctrlProps/ctrlProp3187.xml"/><Relationship Id="rId706" Type="http://schemas.openxmlformats.org/officeDocument/2006/relationships/ctrlProp" Target="../ctrlProps/ctrlProp1159.xml"/><Relationship Id="rId913" Type="http://schemas.openxmlformats.org/officeDocument/2006/relationships/ctrlProp" Target="../ctrlProps/ctrlProp1366.xml"/><Relationship Id="rId1336" Type="http://schemas.openxmlformats.org/officeDocument/2006/relationships/ctrlProp" Target="../ctrlProps/ctrlProp1789.xml"/><Relationship Id="rId1543" Type="http://schemas.openxmlformats.org/officeDocument/2006/relationships/ctrlProp" Target="../ctrlProps/ctrlProp1996.xml"/><Relationship Id="rId1750" Type="http://schemas.openxmlformats.org/officeDocument/2006/relationships/ctrlProp" Target="../ctrlProps/ctrlProp2203.xml"/><Relationship Id="rId2801" Type="http://schemas.openxmlformats.org/officeDocument/2006/relationships/ctrlProp" Target="../ctrlProps/ctrlProp3254.xml"/><Relationship Id="rId42" Type="http://schemas.openxmlformats.org/officeDocument/2006/relationships/ctrlProp" Target="../ctrlProps/ctrlProp495.xml"/><Relationship Id="rId1403" Type="http://schemas.openxmlformats.org/officeDocument/2006/relationships/ctrlProp" Target="../ctrlProps/ctrlProp1856.xml"/><Relationship Id="rId1610" Type="http://schemas.openxmlformats.org/officeDocument/2006/relationships/ctrlProp" Target="../ctrlProps/ctrlProp2063.xml"/><Relationship Id="rId289" Type="http://schemas.openxmlformats.org/officeDocument/2006/relationships/ctrlProp" Target="../ctrlProps/ctrlProp742.xml"/><Relationship Id="rId496" Type="http://schemas.openxmlformats.org/officeDocument/2006/relationships/ctrlProp" Target="../ctrlProps/ctrlProp949.xml"/><Relationship Id="rId2177" Type="http://schemas.openxmlformats.org/officeDocument/2006/relationships/ctrlProp" Target="../ctrlProps/ctrlProp2630.xml"/><Relationship Id="rId2384" Type="http://schemas.openxmlformats.org/officeDocument/2006/relationships/ctrlProp" Target="../ctrlProps/ctrlProp2837.xml"/><Relationship Id="rId2591" Type="http://schemas.openxmlformats.org/officeDocument/2006/relationships/ctrlProp" Target="../ctrlProps/ctrlProp3044.xml"/><Relationship Id="rId149" Type="http://schemas.openxmlformats.org/officeDocument/2006/relationships/ctrlProp" Target="../ctrlProps/ctrlProp602.xml"/><Relationship Id="rId356" Type="http://schemas.openxmlformats.org/officeDocument/2006/relationships/ctrlProp" Target="../ctrlProps/ctrlProp809.xml"/><Relationship Id="rId563" Type="http://schemas.openxmlformats.org/officeDocument/2006/relationships/ctrlProp" Target="../ctrlProps/ctrlProp1016.xml"/><Relationship Id="rId770" Type="http://schemas.openxmlformats.org/officeDocument/2006/relationships/ctrlProp" Target="../ctrlProps/ctrlProp1223.xml"/><Relationship Id="rId1193" Type="http://schemas.openxmlformats.org/officeDocument/2006/relationships/ctrlProp" Target="../ctrlProps/ctrlProp1646.xml"/><Relationship Id="rId2037" Type="http://schemas.openxmlformats.org/officeDocument/2006/relationships/ctrlProp" Target="../ctrlProps/ctrlProp2490.xml"/><Relationship Id="rId2244" Type="http://schemas.openxmlformats.org/officeDocument/2006/relationships/ctrlProp" Target="../ctrlProps/ctrlProp2697.xml"/><Relationship Id="rId2451" Type="http://schemas.openxmlformats.org/officeDocument/2006/relationships/ctrlProp" Target="../ctrlProps/ctrlProp2904.xml"/><Relationship Id="rId216" Type="http://schemas.openxmlformats.org/officeDocument/2006/relationships/ctrlProp" Target="../ctrlProps/ctrlProp669.xml"/><Relationship Id="rId423" Type="http://schemas.openxmlformats.org/officeDocument/2006/relationships/ctrlProp" Target="../ctrlProps/ctrlProp876.xml"/><Relationship Id="rId1053" Type="http://schemas.openxmlformats.org/officeDocument/2006/relationships/ctrlProp" Target="../ctrlProps/ctrlProp1506.xml"/><Relationship Id="rId1260" Type="http://schemas.openxmlformats.org/officeDocument/2006/relationships/ctrlProp" Target="../ctrlProps/ctrlProp1713.xml"/><Relationship Id="rId2104" Type="http://schemas.openxmlformats.org/officeDocument/2006/relationships/ctrlProp" Target="../ctrlProps/ctrlProp2557.xml"/><Relationship Id="rId630" Type="http://schemas.openxmlformats.org/officeDocument/2006/relationships/ctrlProp" Target="../ctrlProps/ctrlProp1083.xml"/><Relationship Id="rId2311" Type="http://schemas.openxmlformats.org/officeDocument/2006/relationships/ctrlProp" Target="../ctrlProps/ctrlProp2764.xml"/><Relationship Id="rId1120" Type="http://schemas.openxmlformats.org/officeDocument/2006/relationships/ctrlProp" Target="../ctrlProps/ctrlProp1573.xml"/><Relationship Id="rId1937" Type="http://schemas.openxmlformats.org/officeDocument/2006/relationships/ctrlProp" Target="../ctrlProps/ctrlProp2390.xml"/><Relationship Id="rId280" Type="http://schemas.openxmlformats.org/officeDocument/2006/relationships/ctrlProp" Target="../ctrlProps/ctrlProp733.xml"/><Relationship Id="rId140" Type="http://schemas.openxmlformats.org/officeDocument/2006/relationships/ctrlProp" Target="../ctrlProps/ctrlProp593.xml"/><Relationship Id="rId6" Type="http://schemas.openxmlformats.org/officeDocument/2006/relationships/ctrlProp" Target="../ctrlProps/ctrlProp459.xml"/><Relationship Id="rId2778" Type="http://schemas.openxmlformats.org/officeDocument/2006/relationships/ctrlProp" Target="../ctrlProps/ctrlProp3231.xml"/><Relationship Id="rId957" Type="http://schemas.openxmlformats.org/officeDocument/2006/relationships/ctrlProp" Target="../ctrlProps/ctrlProp1410.xml"/><Relationship Id="rId1587" Type="http://schemas.openxmlformats.org/officeDocument/2006/relationships/ctrlProp" Target="../ctrlProps/ctrlProp2040.xml"/><Relationship Id="rId1794" Type="http://schemas.openxmlformats.org/officeDocument/2006/relationships/ctrlProp" Target="../ctrlProps/ctrlProp2247.xml"/><Relationship Id="rId2638" Type="http://schemas.openxmlformats.org/officeDocument/2006/relationships/ctrlProp" Target="../ctrlProps/ctrlProp3091.xml"/><Relationship Id="rId2845" Type="http://schemas.openxmlformats.org/officeDocument/2006/relationships/ctrlProp" Target="../ctrlProps/ctrlProp3298.xml"/><Relationship Id="rId86" Type="http://schemas.openxmlformats.org/officeDocument/2006/relationships/ctrlProp" Target="../ctrlProps/ctrlProp539.xml"/><Relationship Id="rId817" Type="http://schemas.openxmlformats.org/officeDocument/2006/relationships/ctrlProp" Target="../ctrlProps/ctrlProp1270.xml"/><Relationship Id="rId1447" Type="http://schemas.openxmlformats.org/officeDocument/2006/relationships/ctrlProp" Target="../ctrlProps/ctrlProp1900.xml"/><Relationship Id="rId1654" Type="http://schemas.openxmlformats.org/officeDocument/2006/relationships/ctrlProp" Target="../ctrlProps/ctrlProp2107.xml"/><Relationship Id="rId1861" Type="http://schemas.openxmlformats.org/officeDocument/2006/relationships/ctrlProp" Target="../ctrlProps/ctrlProp2314.xml"/><Relationship Id="rId2705" Type="http://schemas.openxmlformats.org/officeDocument/2006/relationships/ctrlProp" Target="../ctrlProps/ctrlProp3158.xml"/><Relationship Id="rId1307" Type="http://schemas.openxmlformats.org/officeDocument/2006/relationships/ctrlProp" Target="../ctrlProps/ctrlProp1760.xml"/><Relationship Id="rId1514" Type="http://schemas.openxmlformats.org/officeDocument/2006/relationships/ctrlProp" Target="../ctrlProps/ctrlProp1967.xml"/><Relationship Id="rId1721" Type="http://schemas.openxmlformats.org/officeDocument/2006/relationships/ctrlProp" Target="../ctrlProps/ctrlProp2174.xml"/><Relationship Id="rId13" Type="http://schemas.openxmlformats.org/officeDocument/2006/relationships/ctrlProp" Target="../ctrlProps/ctrlProp466.xml"/><Relationship Id="rId2288" Type="http://schemas.openxmlformats.org/officeDocument/2006/relationships/ctrlProp" Target="../ctrlProps/ctrlProp2741.xml"/><Relationship Id="rId2495" Type="http://schemas.openxmlformats.org/officeDocument/2006/relationships/ctrlProp" Target="../ctrlProps/ctrlProp2948.xml"/><Relationship Id="rId467" Type="http://schemas.openxmlformats.org/officeDocument/2006/relationships/ctrlProp" Target="../ctrlProps/ctrlProp920.xml"/><Relationship Id="rId1097" Type="http://schemas.openxmlformats.org/officeDocument/2006/relationships/ctrlProp" Target="../ctrlProps/ctrlProp1550.xml"/><Relationship Id="rId2148" Type="http://schemas.openxmlformats.org/officeDocument/2006/relationships/ctrlProp" Target="../ctrlProps/ctrlProp2601.xml"/><Relationship Id="rId674" Type="http://schemas.openxmlformats.org/officeDocument/2006/relationships/ctrlProp" Target="../ctrlProps/ctrlProp1127.xml"/><Relationship Id="rId881" Type="http://schemas.openxmlformats.org/officeDocument/2006/relationships/ctrlProp" Target="../ctrlProps/ctrlProp1334.xml"/><Relationship Id="rId2355" Type="http://schemas.openxmlformats.org/officeDocument/2006/relationships/ctrlProp" Target="../ctrlProps/ctrlProp2808.xml"/><Relationship Id="rId2562" Type="http://schemas.openxmlformats.org/officeDocument/2006/relationships/ctrlProp" Target="../ctrlProps/ctrlProp3015.xml"/><Relationship Id="rId327" Type="http://schemas.openxmlformats.org/officeDocument/2006/relationships/ctrlProp" Target="../ctrlProps/ctrlProp780.xml"/><Relationship Id="rId534" Type="http://schemas.openxmlformats.org/officeDocument/2006/relationships/ctrlProp" Target="../ctrlProps/ctrlProp987.xml"/><Relationship Id="rId741" Type="http://schemas.openxmlformats.org/officeDocument/2006/relationships/ctrlProp" Target="../ctrlProps/ctrlProp1194.xml"/><Relationship Id="rId1164" Type="http://schemas.openxmlformats.org/officeDocument/2006/relationships/ctrlProp" Target="../ctrlProps/ctrlProp1617.xml"/><Relationship Id="rId1371" Type="http://schemas.openxmlformats.org/officeDocument/2006/relationships/ctrlProp" Target="../ctrlProps/ctrlProp1824.xml"/><Relationship Id="rId2008" Type="http://schemas.openxmlformats.org/officeDocument/2006/relationships/ctrlProp" Target="../ctrlProps/ctrlProp2461.xml"/><Relationship Id="rId2215" Type="http://schemas.openxmlformats.org/officeDocument/2006/relationships/ctrlProp" Target="../ctrlProps/ctrlProp2668.xml"/><Relationship Id="rId2422" Type="http://schemas.openxmlformats.org/officeDocument/2006/relationships/ctrlProp" Target="../ctrlProps/ctrlProp2875.xml"/><Relationship Id="rId601" Type="http://schemas.openxmlformats.org/officeDocument/2006/relationships/ctrlProp" Target="../ctrlProps/ctrlProp1054.xml"/><Relationship Id="rId1024" Type="http://schemas.openxmlformats.org/officeDocument/2006/relationships/ctrlProp" Target="../ctrlProps/ctrlProp1477.xml"/><Relationship Id="rId1231" Type="http://schemas.openxmlformats.org/officeDocument/2006/relationships/ctrlProp" Target="../ctrlProps/ctrlProp1684.xml"/><Relationship Id="rId184" Type="http://schemas.openxmlformats.org/officeDocument/2006/relationships/ctrlProp" Target="../ctrlProps/ctrlProp637.xml"/><Relationship Id="rId391" Type="http://schemas.openxmlformats.org/officeDocument/2006/relationships/ctrlProp" Target="../ctrlProps/ctrlProp844.xml"/><Relationship Id="rId1908" Type="http://schemas.openxmlformats.org/officeDocument/2006/relationships/ctrlProp" Target="../ctrlProps/ctrlProp2361.xml"/><Relationship Id="rId2072" Type="http://schemas.openxmlformats.org/officeDocument/2006/relationships/ctrlProp" Target="../ctrlProps/ctrlProp2525.xml"/><Relationship Id="rId251" Type="http://schemas.openxmlformats.org/officeDocument/2006/relationships/ctrlProp" Target="../ctrlProps/ctrlProp704.xml"/><Relationship Id="rId111" Type="http://schemas.openxmlformats.org/officeDocument/2006/relationships/ctrlProp" Target="../ctrlProps/ctrlProp564.xml"/><Relationship Id="rId1698" Type="http://schemas.openxmlformats.org/officeDocument/2006/relationships/ctrlProp" Target="../ctrlProps/ctrlProp2151.xml"/><Relationship Id="rId2749" Type="http://schemas.openxmlformats.org/officeDocument/2006/relationships/ctrlProp" Target="../ctrlProps/ctrlProp3202.xml"/><Relationship Id="rId928" Type="http://schemas.openxmlformats.org/officeDocument/2006/relationships/ctrlProp" Target="../ctrlProps/ctrlProp1381.xml"/><Relationship Id="rId1558" Type="http://schemas.openxmlformats.org/officeDocument/2006/relationships/ctrlProp" Target="../ctrlProps/ctrlProp2011.xml"/><Relationship Id="rId1765" Type="http://schemas.openxmlformats.org/officeDocument/2006/relationships/ctrlProp" Target="../ctrlProps/ctrlProp2218.xml"/><Relationship Id="rId2609" Type="http://schemas.openxmlformats.org/officeDocument/2006/relationships/ctrlProp" Target="../ctrlProps/ctrlProp3062.xml"/><Relationship Id="rId57" Type="http://schemas.openxmlformats.org/officeDocument/2006/relationships/ctrlProp" Target="../ctrlProps/ctrlProp510.xml"/><Relationship Id="rId1418" Type="http://schemas.openxmlformats.org/officeDocument/2006/relationships/ctrlProp" Target="../ctrlProps/ctrlProp1871.xml"/><Relationship Id="rId1972" Type="http://schemas.openxmlformats.org/officeDocument/2006/relationships/ctrlProp" Target="../ctrlProps/ctrlProp2425.xml"/><Relationship Id="rId2816" Type="http://schemas.openxmlformats.org/officeDocument/2006/relationships/ctrlProp" Target="../ctrlProps/ctrlProp3269.xml"/><Relationship Id="rId1625" Type="http://schemas.openxmlformats.org/officeDocument/2006/relationships/ctrlProp" Target="../ctrlProps/ctrlProp2078.xml"/><Relationship Id="rId1832" Type="http://schemas.openxmlformats.org/officeDocument/2006/relationships/ctrlProp" Target="../ctrlProps/ctrlProp2285.xml"/><Relationship Id="rId2399" Type="http://schemas.openxmlformats.org/officeDocument/2006/relationships/ctrlProp" Target="../ctrlProps/ctrlProp2852.xml"/><Relationship Id="rId578" Type="http://schemas.openxmlformats.org/officeDocument/2006/relationships/ctrlProp" Target="../ctrlProps/ctrlProp1031.xml"/><Relationship Id="rId785" Type="http://schemas.openxmlformats.org/officeDocument/2006/relationships/ctrlProp" Target="../ctrlProps/ctrlProp1238.xml"/><Relationship Id="rId992" Type="http://schemas.openxmlformats.org/officeDocument/2006/relationships/ctrlProp" Target="../ctrlProps/ctrlProp1445.xml"/><Relationship Id="rId2259" Type="http://schemas.openxmlformats.org/officeDocument/2006/relationships/ctrlProp" Target="../ctrlProps/ctrlProp2712.xml"/><Relationship Id="rId2466" Type="http://schemas.openxmlformats.org/officeDocument/2006/relationships/ctrlProp" Target="../ctrlProps/ctrlProp2919.xml"/><Relationship Id="rId2673" Type="http://schemas.openxmlformats.org/officeDocument/2006/relationships/ctrlProp" Target="../ctrlProps/ctrlProp3126.xml"/><Relationship Id="rId438" Type="http://schemas.openxmlformats.org/officeDocument/2006/relationships/ctrlProp" Target="../ctrlProps/ctrlProp891.xml"/><Relationship Id="rId645" Type="http://schemas.openxmlformats.org/officeDocument/2006/relationships/ctrlProp" Target="../ctrlProps/ctrlProp1098.xml"/><Relationship Id="rId852" Type="http://schemas.openxmlformats.org/officeDocument/2006/relationships/ctrlProp" Target="../ctrlProps/ctrlProp1305.xml"/><Relationship Id="rId1068" Type="http://schemas.openxmlformats.org/officeDocument/2006/relationships/ctrlProp" Target="../ctrlProps/ctrlProp1521.xml"/><Relationship Id="rId1275" Type="http://schemas.openxmlformats.org/officeDocument/2006/relationships/ctrlProp" Target="../ctrlProps/ctrlProp1728.xml"/><Relationship Id="rId1482" Type="http://schemas.openxmlformats.org/officeDocument/2006/relationships/ctrlProp" Target="../ctrlProps/ctrlProp1935.xml"/><Relationship Id="rId2119" Type="http://schemas.openxmlformats.org/officeDocument/2006/relationships/ctrlProp" Target="../ctrlProps/ctrlProp2572.xml"/><Relationship Id="rId2326" Type="http://schemas.openxmlformats.org/officeDocument/2006/relationships/ctrlProp" Target="../ctrlProps/ctrlProp2779.xml"/><Relationship Id="rId2533" Type="http://schemas.openxmlformats.org/officeDocument/2006/relationships/ctrlProp" Target="../ctrlProps/ctrlProp2986.xml"/><Relationship Id="rId2740" Type="http://schemas.openxmlformats.org/officeDocument/2006/relationships/ctrlProp" Target="../ctrlProps/ctrlProp3193.xml"/><Relationship Id="rId505" Type="http://schemas.openxmlformats.org/officeDocument/2006/relationships/ctrlProp" Target="../ctrlProps/ctrlProp958.xml"/><Relationship Id="rId712" Type="http://schemas.openxmlformats.org/officeDocument/2006/relationships/ctrlProp" Target="../ctrlProps/ctrlProp1165.xml"/><Relationship Id="rId1135" Type="http://schemas.openxmlformats.org/officeDocument/2006/relationships/ctrlProp" Target="../ctrlProps/ctrlProp1588.xml"/><Relationship Id="rId1342" Type="http://schemas.openxmlformats.org/officeDocument/2006/relationships/ctrlProp" Target="../ctrlProps/ctrlProp1795.xml"/><Relationship Id="rId1202" Type="http://schemas.openxmlformats.org/officeDocument/2006/relationships/ctrlProp" Target="../ctrlProps/ctrlProp1655.xml"/><Relationship Id="rId2600" Type="http://schemas.openxmlformats.org/officeDocument/2006/relationships/ctrlProp" Target="../ctrlProps/ctrlProp3053.xml"/><Relationship Id="rId295" Type="http://schemas.openxmlformats.org/officeDocument/2006/relationships/ctrlProp" Target="../ctrlProps/ctrlProp748.xml"/><Relationship Id="rId2183" Type="http://schemas.openxmlformats.org/officeDocument/2006/relationships/ctrlProp" Target="../ctrlProps/ctrlProp2636.xml"/><Relationship Id="rId2390" Type="http://schemas.openxmlformats.org/officeDocument/2006/relationships/ctrlProp" Target="../ctrlProps/ctrlProp2843.xml"/><Relationship Id="rId155" Type="http://schemas.openxmlformats.org/officeDocument/2006/relationships/ctrlProp" Target="../ctrlProps/ctrlProp608.xml"/><Relationship Id="rId362" Type="http://schemas.openxmlformats.org/officeDocument/2006/relationships/ctrlProp" Target="../ctrlProps/ctrlProp815.xml"/><Relationship Id="rId2043" Type="http://schemas.openxmlformats.org/officeDocument/2006/relationships/ctrlProp" Target="../ctrlProps/ctrlProp2496.xml"/><Relationship Id="rId2250" Type="http://schemas.openxmlformats.org/officeDocument/2006/relationships/ctrlProp" Target="../ctrlProps/ctrlProp2703.xml"/><Relationship Id="rId222" Type="http://schemas.openxmlformats.org/officeDocument/2006/relationships/ctrlProp" Target="../ctrlProps/ctrlProp675.xml"/><Relationship Id="rId2110" Type="http://schemas.openxmlformats.org/officeDocument/2006/relationships/ctrlProp" Target="../ctrlProps/ctrlProp2563.xml"/><Relationship Id="rId1669" Type="http://schemas.openxmlformats.org/officeDocument/2006/relationships/ctrlProp" Target="../ctrlProps/ctrlProp2122.xml"/><Relationship Id="rId1876" Type="http://schemas.openxmlformats.org/officeDocument/2006/relationships/ctrlProp" Target="../ctrlProps/ctrlProp2329.xml"/><Relationship Id="rId1529" Type="http://schemas.openxmlformats.org/officeDocument/2006/relationships/ctrlProp" Target="../ctrlProps/ctrlProp1982.xml"/><Relationship Id="rId1736" Type="http://schemas.openxmlformats.org/officeDocument/2006/relationships/ctrlProp" Target="../ctrlProps/ctrlProp2189.xml"/><Relationship Id="rId1943" Type="http://schemas.openxmlformats.org/officeDocument/2006/relationships/ctrlProp" Target="../ctrlProps/ctrlProp2396.xml"/><Relationship Id="rId28" Type="http://schemas.openxmlformats.org/officeDocument/2006/relationships/ctrlProp" Target="../ctrlProps/ctrlProp481.xml"/><Relationship Id="rId1803" Type="http://schemas.openxmlformats.org/officeDocument/2006/relationships/ctrlProp" Target="../ctrlProps/ctrlProp2256.xml"/><Relationship Id="rId689" Type="http://schemas.openxmlformats.org/officeDocument/2006/relationships/ctrlProp" Target="../ctrlProps/ctrlProp1142.xml"/><Relationship Id="rId896" Type="http://schemas.openxmlformats.org/officeDocument/2006/relationships/ctrlProp" Target="../ctrlProps/ctrlProp1349.xml"/><Relationship Id="rId2577" Type="http://schemas.openxmlformats.org/officeDocument/2006/relationships/ctrlProp" Target="../ctrlProps/ctrlProp3030.xml"/><Relationship Id="rId2784" Type="http://schemas.openxmlformats.org/officeDocument/2006/relationships/ctrlProp" Target="../ctrlProps/ctrlProp3237.xml"/><Relationship Id="rId549" Type="http://schemas.openxmlformats.org/officeDocument/2006/relationships/ctrlProp" Target="../ctrlProps/ctrlProp1002.xml"/><Relationship Id="rId756" Type="http://schemas.openxmlformats.org/officeDocument/2006/relationships/ctrlProp" Target="../ctrlProps/ctrlProp1209.xml"/><Relationship Id="rId1179" Type="http://schemas.openxmlformats.org/officeDocument/2006/relationships/ctrlProp" Target="../ctrlProps/ctrlProp1632.xml"/><Relationship Id="rId1386" Type="http://schemas.openxmlformats.org/officeDocument/2006/relationships/ctrlProp" Target="../ctrlProps/ctrlProp1839.xml"/><Relationship Id="rId1593" Type="http://schemas.openxmlformats.org/officeDocument/2006/relationships/ctrlProp" Target="../ctrlProps/ctrlProp2046.xml"/><Relationship Id="rId2437" Type="http://schemas.openxmlformats.org/officeDocument/2006/relationships/ctrlProp" Target="../ctrlProps/ctrlProp2890.xml"/><Relationship Id="rId409" Type="http://schemas.openxmlformats.org/officeDocument/2006/relationships/ctrlProp" Target="../ctrlProps/ctrlProp862.xml"/><Relationship Id="rId963" Type="http://schemas.openxmlformats.org/officeDocument/2006/relationships/ctrlProp" Target="../ctrlProps/ctrlProp1416.xml"/><Relationship Id="rId1039" Type="http://schemas.openxmlformats.org/officeDocument/2006/relationships/ctrlProp" Target="../ctrlProps/ctrlProp1492.xml"/><Relationship Id="rId1246" Type="http://schemas.openxmlformats.org/officeDocument/2006/relationships/ctrlProp" Target="../ctrlProps/ctrlProp1699.xml"/><Relationship Id="rId2644" Type="http://schemas.openxmlformats.org/officeDocument/2006/relationships/ctrlProp" Target="../ctrlProps/ctrlProp3097.xml"/><Relationship Id="rId2851" Type="http://schemas.openxmlformats.org/officeDocument/2006/relationships/ctrlProp" Target="../ctrlProps/ctrlProp3304.xml"/><Relationship Id="rId92" Type="http://schemas.openxmlformats.org/officeDocument/2006/relationships/ctrlProp" Target="../ctrlProps/ctrlProp545.xml"/><Relationship Id="rId616" Type="http://schemas.openxmlformats.org/officeDocument/2006/relationships/ctrlProp" Target="../ctrlProps/ctrlProp1069.xml"/><Relationship Id="rId823" Type="http://schemas.openxmlformats.org/officeDocument/2006/relationships/ctrlProp" Target="../ctrlProps/ctrlProp1276.xml"/><Relationship Id="rId1453" Type="http://schemas.openxmlformats.org/officeDocument/2006/relationships/ctrlProp" Target="../ctrlProps/ctrlProp1906.xml"/><Relationship Id="rId1660" Type="http://schemas.openxmlformats.org/officeDocument/2006/relationships/ctrlProp" Target="../ctrlProps/ctrlProp2113.xml"/><Relationship Id="rId2504" Type="http://schemas.openxmlformats.org/officeDocument/2006/relationships/ctrlProp" Target="../ctrlProps/ctrlProp2957.xml"/><Relationship Id="rId2711" Type="http://schemas.openxmlformats.org/officeDocument/2006/relationships/ctrlProp" Target="../ctrlProps/ctrlProp3164.xml"/><Relationship Id="rId1106" Type="http://schemas.openxmlformats.org/officeDocument/2006/relationships/ctrlProp" Target="../ctrlProps/ctrlProp1559.xml"/><Relationship Id="rId1313" Type="http://schemas.openxmlformats.org/officeDocument/2006/relationships/ctrlProp" Target="../ctrlProps/ctrlProp1766.xml"/><Relationship Id="rId1520" Type="http://schemas.openxmlformats.org/officeDocument/2006/relationships/ctrlProp" Target="../ctrlProps/ctrlProp1973.xml"/><Relationship Id="rId199" Type="http://schemas.openxmlformats.org/officeDocument/2006/relationships/ctrlProp" Target="../ctrlProps/ctrlProp652.xml"/><Relationship Id="rId2087" Type="http://schemas.openxmlformats.org/officeDocument/2006/relationships/ctrlProp" Target="../ctrlProps/ctrlProp2540.xml"/><Relationship Id="rId2294" Type="http://schemas.openxmlformats.org/officeDocument/2006/relationships/ctrlProp" Target="../ctrlProps/ctrlProp2747.xml"/><Relationship Id="rId266" Type="http://schemas.openxmlformats.org/officeDocument/2006/relationships/ctrlProp" Target="../ctrlProps/ctrlProp719.xml"/><Relationship Id="rId473" Type="http://schemas.openxmlformats.org/officeDocument/2006/relationships/ctrlProp" Target="../ctrlProps/ctrlProp926.xml"/><Relationship Id="rId680" Type="http://schemas.openxmlformats.org/officeDocument/2006/relationships/ctrlProp" Target="../ctrlProps/ctrlProp1133.xml"/><Relationship Id="rId2154" Type="http://schemas.openxmlformats.org/officeDocument/2006/relationships/ctrlProp" Target="../ctrlProps/ctrlProp2607.xml"/><Relationship Id="rId2361" Type="http://schemas.openxmlformats.org/officeDocument/2006/relationships/ctrlProp" Target="../ctrlProps/ctrlProp2814.xml"/><Relationship Id="rId126" Type="http://schemas.openxmlformats.org/officeDocument/2006/relationships/ctrlProp" Target="../ctrlProps/ctrlProp579.xml"/><Relationship Id="rId333" Type="http://schemas.openxmlformats.org/officeDocument/2006/relationships/ctrlProp" Target="../ctrlProps/ctrlProp786.xml"/><Relationship Id="rId540" Type="http://schemas.openxmlformats.org/officeDocument/2006/relationships/ctrlProp" Target="../ctrlProps/ctrlProp993.xml"/><Relationship Id="rId1170" Type="http://schemas.openxmlformats.org/officeDocument/2006/relationships/ctrlProp" Target="../ctrlProps/ctrlProp1623.xml"/><Relationship Id="rId2014" Type="http://schemas.openxmlformats.org/officeDocument/2006/relationships/ctrlProp" Target="../ctrlProps/ctrlProp2467.xml"/><Relationship Id="rId2221" Type="http://schemas.openxmlformats.org/officeDocument/2006/relationships/ctrlProp" Target="../ctrlProps/ctrlProp2674.xml"/><Relationship Id="rId1030" Type="http://schemas.openxmlformats.org/officeDocument/2006/relationships/ctrlProp" Target="../ctrlProps/ctrlProp1483.xml"/><Relationship Id="rId400" Type="http://schemas.openxmlformats.org/officeDocument/2006/relationships/ctrlProp" Target="../ctrlProps/ctrlProp853.xml"/><Relationship Id="rId1987" Type="http://schemas.openxmlformats.org/officeDocument/2006/relationships/ctrlProp" Target="../ctrlProps/ctrlProp2440.xml"/><Relationship Id="rId1847" Type="http://schemas.openxmlformats.org/officeDocument/2006/relationships/ctrlProp" Target="../ctrlProps/ctrlProp2300.xml"/><Relationship Id="rId1707" Type="http://schemas.openxmlformats.org/officeDocument/2006/relationships/ctrlProp" Target="../ctrlProps/ctrlProp2160.xml"/><Relationship Id="rId190" Type="http://schemas.openxmlformats.org/officeDocument/2006/relationships/ctrlProp" Target="../ctrlProps/ctrlProp643.xml"/><Relationship Id="rId1914" Type="http://schemas.openxmlformats.org/officeDocument/2006/relationships/ctrlProp" Target="../ctrlProps/ctrlProp2367.xml"/><Relationship Id="rId2688" Type="http://schemas.openxmlformats.org/officeDocument/2006/relationships/ctrlProp" Target="../ctrlProps/ctrlProp3141.xml"/><Relationship Id="rId867" Type="http://schemas.openxmlformats.org/officeDocument/2006/relationships/ctrlProp" Target="../ctrlProps/ctrlProp1320.xml"/><Relationship Id="rId1497" Type="http://schemas.openxmlformats.org/officeDocument/2006/relationships/ctrlProp" Target="../ctrlProps/ctrlProp1950.xml"/><Relationship Id="rId2548" Type="http://schemas.openxmlformats.org/officeDocument/2006/relationships/ctrlProp" Target="../ctrlProps/ctrlProp3001.xml"/><Relationship Id="rId2755" Type="http://schemas.openxmlformats.org/officeDocument/2006/relationships/ctrlProp" Target="../ctrlProps/ctrlProp3208.xml"/><Relationship Id="rId727" Type="http://schemas.openxmlformats.org/officeDocument/2006/relationships/ctrlProp" Target="../ctrlProps/ctrlProp1180.xml"/><Relationship Id="rId934" Type="http://schemas.openxmlformats.org/officeDocument/2006/relationships/ctrlProp" Target="../ctrlProps/ctrlProp1387.xml"/><Relationship Id="rId1357" Type="http://schemas.openxmlformats.org/officeDocument/2006/relationships/ctrlProp" Target="../ctrlProps/ctrlProp1810.xml"/><Relationship Id="rId1564" Type="http://schemas.openxmlformats.org/officeDocument/2006/relationships/ctrlProp" Target="../ctrlProps/ctrlProp2017.xml"/><Relationship Id="rId1771" Type="http://schemas.openxmlformats.org/officeDocument/2006/relationships/ctrlProp" Target="../ctrlProps/ctrlProp2224.xml"/><Relationship Id="rId2408" Type="http://schemas.openxmlformats.org/officeDocument/2006/relationships/ctrlProp" Target="../ctrlProps/ctrlProp2861.xml"/><Relationship Id="rId2615" Type="http://schemas.openxmlformats.org/officeDocument/2006/relationships/ctrlProp" Target="../ctrlProps/ctrlProp3068.xml"/><Relationship Id="rId2822" Type="http://schemas.openxmlformats.org/officeDocument/2006/relationships/ctrlProp" Target="../ctrlProps/ctrlProp3275.xml"/><Relationship Id="rId63" Type="http://schemas.openxmlformats.org/officeDocument/2006/relationships/ctrlProp" Target="../ctrlProps/ctrlProp516.xml"/><Relationship Id="rId1217" Type="http://schemas.openxmlformats.org/officeDocument/2006/relationships/ctrlProp" Target="../ctrlProps/ctrlProp1670.xml"/><Relationship Id="rId1424" Type="http://schemas.openxmlformats.org/officeDocument/2006/relationships/ctrlProp" Target="../ctrlProps/ctrlProp1877.xml"/><Relationship Id="rId1631" Type="http://schemas.openxmlformats.org/officeDocument/2006/relationships/ctrlProp" Target="../ctrlProps/ctrlProp2084.xml"/><Relationship Id="rId2198" Type="http://schemas.openxmlformats.org/officeDocument/2006/relationships/ctrlProp" Target="../ctrlProps/ctrlProp2651.xml"/><Relationship Id="rId377" Type="http://schemas.openxmlformats.org/officeDocument/2006/relationships/ctrlProp" Target="../ctrlProps/ctrlProp830.xml"/><Relationship Id="rId584" Type="http://schemas.openxmlformats.org/officeDocument/2006/relationships/ctrlProp" Target="../ctrlProps/ctrlProp1037.xml"/><Relationship Id="rId2058" Type="http://schemas.openxmlformats.org/officeDocument/2006/relationships/ctrlProp" Target="../ctrlProps/ctrlProp2511.xml"/><Relationship Id="rId2265" Type="http://schemas.openxmlformats.org/officeDocument/2006/relationships/ctrlProp" Target="../ctrlProps/ctrlProp2718.xml"/><Relationship Id="rId237" Type="http://schemas.openxmlformats.org/officeDocument/2006/relationships/ctrlProp" Target="../ctrlProps/ctrlProp690.xml"/><Relationship Id="rId791" Type="http://schemas.openxmlformats.org/officeDocument/2006/relationships/ctrlProp" Target="../ctrlProps/ctrlProp1244.xml"/><Relationship Id="rId1074" Type="http://schemas.openxmlformats.org/officeDocument/2006/relationships/ctrlProp" Target="../ctrlProps/ctrlProp1527.xml"/><Relationship Id="rId2472" Type="http://schemas.openxmlformats.org/officeDocument/2006/relationships/ctrlProp" Target="../ctrlProps/ctrlProp2925.xml"/><Relationship Id="rId444" Type="http://schemas.openxmlformats.org/officeDocument/2006/relationships/ctrlProp" Target="../ctrlProps/ctrlProp897.xml"/><Relationship Id="rId651" Type="http://schemas.openxmlformats.org/officeDocument/2006/relationships/ctrlProp" Target="../ctrlProps/ctrlProp1104.xml"/><Relationship Id="rId1281" Type="http://schemas.openxmlformats.org/officeDocument/2006/relationships/ctrlProp" Target="../ctrlProps/ctrlProp1734.xml"/><Relationship Id="rId2125" Type="http://schemas.openxmlformats.org/officeDocument/2006/relationships/ctrlProp" Target="../ctrlProps/ctrlProp2578.xml"/><Relationship Id="rId2332" Type="http://schemas.openxmlformats.org/officeDocument/2006/relationships/ctrlProp" Target="../ctrlProps/ctrlProp2785.xml"/><Relationship Id="rId304" Type="http://schemas.openxmlformats.org/officeDocument/2006/relationships/ctrlProp" Target="../ctrlProps/ctrlProp757.xml"/><Relationship Id="rId511" Type="http://schemas.openxmlformats.org/officeDocument/2006/relationships/ctrlProp" Target="../ctrlProps/ctrlProp964.xml"/><Relationship Id="rId1141" Type="http://schemas.openxmlformats.org/officeDocument/2006/relationships/ctrlProp" Target="../ctrlProps/ctrlProp1594.xml"/><Relationship Id="rId1001" Type="http://schemas.openxmlformats.org/officeDocument/2006/relationships/ctrlProp" Target="../ctrlProps/ctrlProp1454.xml"/><Relationship Id="rId1958" Type="http://schemas.openxmlformats.org/officeDocument/2006/relationships/ctrlProp" Target="../ctrlProps/ctrlProp2411.xml"/><Relationship Id="rId1818" Type="http://schemas.openxmlformats.org/officeDocument/2006/relationships/ctrlProp" Target="../ctrlProps/ctrlProp2271.xml"/><Relationship Id="rId161" Type="http://schemas.openxmlformats.org/officeDocument/2006/relationships/ctrlProp" Target="../ctrlProps/ctrlProp614.xml"/><Relationship Id="rId2799" Type="http://schemas.openxmlformats.org/officeDocument/2006/relationships/ctrlProp" Target="../ctrlProps/ctrlProp3252.xml"/><Relationship Id="rId978" Type="http://schemas.openxmlformats.org/officeDocument/2006/relationships/ctrlProp" Target="../ctrlProps/ctrlProp1431.xml"/><Relationship Id="rId2659" Type="http://schemas.openxmlformats.org/officeDocument/2006/relationships/ctrlProp" Target="../ctrlProps/ctrlProp3112.xml"/><Relationship Id="rId2866" Type="http://schemas.openxmlformats.org/officeDocument/2006/relationships/ctrlProp" Target="../ctrlProps/ctrlProp3319.xml"/><Relationship Id="rId838" Type="http://schemas.openxmlformats.org/officeDocument/2006/relationships/ctrlProp" Target="../ctrlProps/ctrlProp1291.xml"/><Relationship Id="rId1468" Type="http://schemas.openxmlformats.org/officeDocument/2006/relationships/ctrlProp" Target="../ctrlProps/ctrlProp1921.xml"/><Relationship Id="rId1675" Type="http://schemas.openxmlformats.org/officeDocument/2006/relationships/ctrlProp" Target="../ctrlProps/ctrlProp2128.xml"/><Relationship Id="rId1882" Type="http://schemas.openxmlformats.org/officeDocument/2006/relationships/ctrlProp" Target="../ctrlProps/ctrlProp2335.xml"/><Relationship Id="rId2519" Type="http://schemas.openxmlformats.org/officeDocument/2006/relationships/ctrlProp" Target="../ctrlProps/ctrlProp2972.xml"/><Relationship Id="rId2726" Type="http://schemas.openxmlformats.org/officeDocument/2006/relationships/ctrlProp" Target="../ctrlProps/ctrlProp3179.xml"/><Relationship Id="rId1328" Type="http://schemas.openxmlformats.org/officeDocument/2006/relationships/ctrlProp" Target="../ctrlProps/ctrlProp1781.xml"/><Relationship Id="rId1535" Type="http://schemas.openxmlformats.org/officeDocument/2006/relationships/ctrlProp" Target="../ctrlProps/ctrlProp1988.xml"/><Relationship Id="rId905" Type="http://schemas.openxmlformats.org/officeDocument/2006/relationships/ctrlProp" Target="../ctrlProps/ctrlProp1358.xml"/><Relationship Id="rId1742" Type="http://schemas.openxmlformats.org/officeDocument/2006/relationships/ctrlProp" Target="../ctrlProps/ctrlProp2195.xml"/><Relationship Id="rId34" Type="http://schemas.openxmlformats.org/officeDocument/2006/relationships/ctrlProp" Target="../ctrlProps/ctrlProp487.xml"/><Relationship Id="rId1602" Type="http://schemas.openxmlformats.org/officeDocument/2006/relationships/ctrlProp" Target="../ctrlProps/ctrlProp2055.xml"/><Relationship Id="rId488" Type="http://schemas.openxmlformats.org/officeDocument/2006/relationships/ctrlProp" Target="../ctrlProps/ctrlProp941.xml"/><Relationship Id="rId695" Type="http://schemas.openxmlformats.org/officeDocument/2006/relationships/ctrlProp" Target="../ctrlProps/ctrlProp1148.xml"/><Relationship Id="rId2169" Type="http://schemas.openxmlformats.org/officeDocument/2006/relationships/ctrlProp" Target="../ctrlProps/ctrlProp2622.xml"/><Relationship Id="rId2376" Type="http://schemas.openxmlformats.org/officeDocument/2006/relationships/ctrlProp" Target="../ctrlProps/ctrlProp2829.xml"/><Relationship Id="rId2583" Type="http://schemas.openxmlformats.org/officeDocument/2006/relationships/ctrlProp" Target="../ctrlProps/ctrlProp3036.xml"/><Relationship Id="rId2790" Type="http://schemas.openxmlformats.org/officeDocument/2006/relationships/ctrlProp" Target="../ctrlProps/ctrlProp3243.xml"/><Relationship Id="rId348" Type="http://schemas.openxmlformats.org/officeDocument/2006/relationships/ctrlProp" Target="../ctrlProps/ctrlProp801.xml"/><Relationship Id="rId555" Type="http://schemas.openxmlformats.org/officeDocument/2006/relationships/ctrlProp" Target="../ctrlProps/ctrlProp1008.xml"/><Relationship Id="rId762" Type="http://schemas.openxmlformats.org/officeDocument/2006/relationships/ctrlProp" Target="../ctrlProps/ctrlProp1215.xml"/><Relationship Id="rId1185" Type="http://schemas.openxmlformats.org/officeDocument/2006/relationships/ctrlProp" Target="../ctrlProps/ctrlProp1638.xml"/><Relationship Id="rId1392" Type="http://schemas.openxmlformats.org/officeDocument/2006/relationships/ctrlProp" Target="../ctrlProps/ctrlProp1845.xml"/><Relationship Id="rId2029" Type="http://schemas.openxmlformats.org/officeDocument/2006/relationships/ctrlProp" Target="../ctrlProps/ctrlProp2482.xml"/><Relationship Id="rId2236" Type="http://schemas.openxmlformats.org/officeDocument/2006/relationships/ctrlProp" Target="../ctrlProps/ctrlProp2689.xml"/><Relationship Id="rId2443" Type="http://schemas.openxmlformats.org/officeDocument/2006/relationships/ctrlProp" Target="../ctrlProps/ctrlProp2896.xml"/><Relationship Id="rId2650" Type="http://schemas.openxmlformats.org/officeDocument/2006/relationships/ctrlProp" Target="../ctrlProps/ctrlProp3103.xml"/><Relationship Id="rId208" Type="http://schemas.openxmlformats.org/officeDocument/2006/relationships/ctrlProp" Target="../ctrlProps/ctrlProp661.xml"/><Relationship Id="rId415" Type="http://schemas.openxmlformats.org/officeDocument/2006/relationships/ctrlProp" Target="../ctrlProps/ctrlProp868.xml"/><Relationship Id="rId622" Type="http://schemas.openxmlformats.org/officeDocument/2006/relationships/ctrlProp" Target="../ctrlProps/ctrlProp1075.xml"/><Relationship Id="rId1045" Type="http://schemas.openxmlformats.org/officeDocument/2006/relationships/ctrlProp" Target="../ctrlProps/ctrlProp1498.xml"/><Relationship Id="rId1252" Type="http://schemas.openxmlformats.org/officeDocument/2006/relationships/ctrlProp" Target="../ctrlProps/ctrlProp1705.xml"/><Relationship Id="rId2303" Type="http://schemas.openxmlformats.org/officeDocument/2006/relationships/ctrlProp" Target="../ctrlProps/ctrlProp2756.xml"/><Relationship Id="rId2510" Type="http://schemas.openxmlformats.org/officeDocument/2006/relationships/ctrlProp" Target="../ctrlProps/ctrlProp2963.xml"/><Relationship Id="rId1112" Type="http://schemas.openxmlformats.org/officeDocument/2006/relationships/ctrlProp" Target="../ctrlProps/ctrlProp1565.xml"/><Relationship Id="rId1929" Type="http://schemas.openxmlformats.org/officeDocument/2006/relationships/ctrlProp" Target="../ctrlProps/ctrlProp2382.xml"/><Relationship Id="rId2093" Type="http://schemas.openxmlformats.org/officeDocument/2006/relationships/ctrlProp" Target="../ctrlProps/ctrlProp2546.xml"/><Relationship Id="rId272" Type="http://schemas.openxmlformats.org/officeDocument/2006/relationships/ctrlProp" Target="../ctrlProps/ctrlProp725.xml"/><Relationship Id="rId2160" Type="http://schemas.openxmlformats.org/officeDocument/2006/relationships/ctrlProp" Target="../ctrlProps/ctrlProp2613.xml"/><Relationship Id="rId132" Type="http://schemas.openxmlformats.org/officeDocument/2006/relationships/ctrlProp" Target="../ctrlProps/ctrlProp585.xml"/><Relationship Id="rId2020" Type="http://schemas.openxmlformats.org/officeDocument/2006/relationships/ctrlProp" Target="../ctrlProps/ctrlProp2473.xml"/><Relationship Id="rId1579" Type="http://schemas.openxmlformats.org/officeDocument/2006/relationships/ctrlProp" Target="../ctrlProps/ctrlProp2032.xml"/><Relationship Id="rId949" Type="http://schemas.openxmlformats.org/officeDocument/2006/relationships/ctrlProp" Target="../ctrlProps/ctrlProp1402.xml"/><Relationship Id="rId1786" Type="http://schemas.openxmlformats.org/officeDocument/2006/relationships/ctrlProp" Target="../ctrlProps/ctrlProp2239.xml"/><Relationship Id="rId1993" Type="http://schemas.openxmlformats.org/officeDocument/2006/relationships/ctrlProp" Target="../ctrlProps/ctrlProp2446.xml"/><Relationship Id="rId2837" Type="http://schemas.openxmlformats.org/officeDocument/2006/relationships/ctrlProp" Target="../ctrlProps/ctrlProp3290.xml"/><Relationship Id="rId78" Type="http://schemas.openxmlformats.org/officeDocument/2006/relationships/ctrlProp" Target="../ctrlProps/ctrlProp531.xml"/><Relationship Id="rId809" Type="http://schemas.openxmlformats.org/officeDocument/2006/relationships/ctrlProp" Target="../ctrlProps/ctrlProp1262.xml"/><Relationship Id="rId1439" Type="http://schemas.openxmlformats.org/officeDocument/2006/relationships/ctrlProp" Target="../ctrlProps/ctrlProp1892.xml"/><Relationship Id="rId1646" Type="http://schemas.openxmlformats.org/officeDocument/2006/relationships/ctrlProp" Target="../ctrlProps/ctrlProp2099.xml"/><Relationship Id="rId1853" Type="http://schemas.openxmlformats.org/officeDocument/2006/relationships/ctrlProp" Target="../ctrlProps/ctrlProp2306.xml"/><Relationship Id="rId1506" Type="http://schemas.openxmlformats.org/officeDocument/2006/relationships/ctrlProp" Target="../ctrlProps/ctrlProp1959.xml"/><Relationship Id="rId1713" Type="http://schemas.openxmlformats.org/officeDocument/2006/relationships/ctrlProp" Target="../ctrlProps/ctrlProp2166.xml"/><Relationship Id="rId1920" Type="http://schemas.openxmlformats.org/officeDocument/2006/relationships/ctrlProp" Target="../ctrlProps/ctrlProp2373.xml"/><Relationship Id="rId599" Type="http://schemas.openxmlformats.org/officeDocument/2006/relationships/ctrlProp" Target="../ctrlProps/ctrlProp1052.xml"/><Relationship Id="rId2487" Type="http://schemas.openxmlformats.org/officeDocument/2006/relationships/ctrlProp" Target="../ctrlProps/ctrlProp2940.xml"/><Relationship Id="rId2694" Type="http://schemas.openxmlformats.org/officeDocument/2006/relationships/ctrlProp" Target="../ctrlProps/ctrlProp3147.xml"/><Relationship Id="rId459" Type="http://schemas.openxmlformats.org/officeDocument/2006/relationships/ctrlProp" Target="../ctrlProps/ctrlProp912.xml"/><Relationship Id="rId666" Type="http://schemas.openxmlformats.org/officeDocument/2006/relationships/ctrlProp" Target="../ctrlProps/ctrlProp1119.xml"/><Relationship Id="rId873" Type="http://schemas.openxmlformats.org/officeDocument/2006/relationships/ctrlProp" Target="../ctrlProps/ctrlProp1326.xml"/><Relationship Id="rId1089" Type="http://schemas.openxmlformats.org/officeDocument/2006/relationships/ctrlProp" Target="../ctrlProps/ctrlProp1542.xml"/><Relationship Id="rId1296" Type="http://schemas.openxmlformats.org/officeDocument/2006/relationships/ctrlProp" Target="../ctrlProps/ctrlProp1749.xml"/><Relationship Id="rId2347" Type="http://schemas.openxmlformats.org/officeDocument/2006/relationships/ctrlProp" Target="../ctrlProps/ctrlProp2800.xml"/><Relationship Id="rId2554" Type="http://schemas.openxmlformats.org/officeDocument/2006/relationships/ctrlProp" Target="../ctrlProps/ctrlProp3007.xml"/><Relationship Id="rId319" Type="http://schemas.openxmlformats.org/officeDocument/2006/relationships/ctrlProp" Target="../ctrlProps/ctrlProp772.xml"/><Relationship Id="rId526" Type="http://schemas.openxmlformats.org/officeDocument/2006/relationships/ctrlProp" Target="../ctrlProps/ctrlProp979.xml"/><Relationship Id="rId1156" Type="http://schemas.openxmlformats.org/officeDocument/2006/relationships/ctrlProp" Target="../ctrlProps/ctrlProp1609.xml"/><Relationship Id="rId1363" Type="http://schemas.openxmlformats.org/officeDocument/2006/relationships/ctrlProp" Target="../ctrlProps/ctrlProp1816.xml"/><Relationship Id="rId2207" Type="http://schemas.openxmlformats.org/officeDocument/2006/relationships/ctrlProp" Target="../ctrlProps/ctrlProp2660.xml"/><Relationship Id="rId2761" Type="http://schemas.openxmlformats.org/officeDocument/2006/relationships/ctrlProp" Target="../ctrlProps/ctrlProp3214.xml"/><Relationship Id="rId733" Type="http://schemas.openxmlformats.org/officeDocument/2006/relationships/ctrlProp" Target="../ctrlProps/ctrlProp1186.xml"/><Relationship Id="rId940" Type="http://schemas.openxmlformats.org/officeDocument/2006/relationships/ctrlProp" Target="../ctrlProps/ctrlProp1393.xml"/><Relationship Id="rId1016" Type="http://schemas.openxmlformats.org/officeDocument/2006/relationships/ctrlProp" Target="../ctrlProps/ctrlProp1469.xml"/><Relationship Id="rId1570" Type="http://schemas.openxmlformats.org/officeDocument/2006/relationships/ctrlProp" Target="../ctrlProps/ctrlProp2023.xml"/><Relationship Id="rId2414" Type="http://schemas.openxmlformats.org/officeDocument/2006/relationships/ctrlProp" Target="../ctrlProps/ctrlProp2867.xml"/><Relationship Id="rId2621" Type="http://schemas.openxmlformats.org/officeDocument/2006/relationships/ctrlProp" Target="../ctrlProps/ctrlProp3074.xml"/><Relationship Id="rId800" Type="http://schemas.openxmlformats.org/officeDocument/2006/relationships/ctrlProp" Target="../ctrlProps/ctrlProp1253.xml"/><Relationship Id="rId1223" Type="http://schemas.openxmlformats.org/officeDocument/2006/relationships/ctrlProp" Target="../ctrlProps/ctrlProp1676.xml"/><Relationship Id="rId1430" Type="http://schemas.openxmlformats.org/officeDocument/2006/relationships/ctrlProp" Target="../ctrlProps/ctrlProp1883.xml"/><Relationship Id="rId176" Type="http://schemas.openxmlformats.org/officeDocument/2006/relationships/ctrlProp" Target="../ctrlProps/ctrlProp629.xml"/><Relationship Id="rId383" Type="http://schemas.openxmlformats.org/officeDocument/2006/relationships/ctrlProp" Target="../ctrlProps/ctrlProp836.xml"/><Relationship Id="rId590" Type="http://schemas.openxmlformats.org/officeDocument/2006/relationships/ctrlProp" Target="../ctrlProps/ctrlProp1043.xml"/><Relationship Id="rId2064" Type="http://schemas.openxmlformats.org/officeDocument/2006/relationships/ctrlProp" Target="../ctrlProps/ctrlProp2517.xml"/><Relationship Id="rId2271" Type="http://schemas.openxmlformats.org/officeDocument/2006/relationships/ctrlProp" Target="../ctrlProps/ctrlProp2724.xml"/><Relationship Id="rId243" Type="http://schemas.openxmlformats.org/officeDocument/2006/relationships/ctrlProp" Target="../ctrlProps/ctrlProp696.xml"/><Relationship Id="rId450" Type="http://schemas.openxmlformats.org/officeDocument/2006/relationships/ctrlProp" Target="../ctrlProps/ctrlProp903.xml"/><Relationship Id="rId1080" Type="http://schemas.openxmlformats.org/officeDocument/2006/relationships/ctrlProp" Target="../ctrlProps/ctrlProp1533.xml"/><Relationship Id="rId2131" Type="http://schemas.openxmlformats.org/officeDocument/2006/relationships/ctrlProp" Target="../ctrlProps/ctrlProp2584.xml"/><Relationship Id="rId103" Type="http://schemas.openxmlformats.org/officeDocument/2006/relationships/ctrlProp" Target="../ctrlProps/ctrlProp556.xml"/><Relationship Id="rId310" Type="http://schemas.openxmlformats.org/officeDocument/2006/relationships/ctrlProp" Target="../ctrlProps/ctrlProp763.xml"/><Relationship Id="rId1897" Type="http://schemas.openxmlformats.org/officeDocument/2006/relationships/ctrlProp" Target="../ctrlProps/ctrlProp2350.xml"/><Relationship Id="rId1757" Type="http://schemas.openxmlformats.org/officeDocument/2006/relationships/ctrlProp" Target="../ctrlProps/ctrlProp2210.xml"/><Relationship Id="rId1964" Type="http://schemas.openxmlformats.org/officeDocument/2006/relationships/ctrlProp" Target="../ctrlProps/ctrlProp2417.xml"/><Relationship Id="rId2808" Type="http://schemas.openxmlformats.org/officeDocument/2006/relationships/ctrlProp" Target="../ctrlProps/ctrlProp3261.xml"/><Relationship Id="rId49" Type="http://schemas.openxmlformats.org/officeDocument/2006/relationships/ctrlProp" Target="../ctrlProps/ctrlProp502.xml"/><Relationship Id="rId1617" Type="http://schemas.openxmlformats.org/officeDocument/2006/relationships/ctrlProp" Target="../ctrlProps/ctrlProp2070.xml"/><Relationship Id="rId1824" Type="http://schemas.openxmlformats.org/officeDocument/2006/relationships/ctrlProp" Target="../ctrlProps/ctrlProp2277.xml"/><Relationship Id="rId2598" Type="http://schemas.openxmlformats.org/officeDocument/2006/relationships/ctrlProp" Target="../ctrlProps/ctrlProp3051.xml"/><Relationship Id="rId777" Type="http://schemas.openxmlformats.org/officeDocument/2006/relationships/ctrlProp" Target="../ctrlProps/ctrlProp1230.xml"/><Relationship Id="rId984" Type="http://schemas.openxmlformats.org/officeDocument/2006/relationships/ctrlProp" Target="../ctrlProps/ctrlProp1437.xml"/><Relationship Id="rId2458" Type="http://schemas.openxmlformats.org/officeDocument/2006/relationships/ctrlProp" Target="../ctrlProps/ctrlProp2911.xml"/><Relationship Id="rId2665" Type="http://schemas.openxmlformats.org/officeDocument/2006/relationships/ctrlProp" Target="../ctrlProps/ctrlProp3118.xml"/><Relationship Id="rId2872" Type="http://schemas.openxmlformats.org/officeDocument/2006/relationships/ctrlProp" Target="../ctrlProps/ctrlProp3325.xml"/><Relationship Id="rId637" Type="http://schemas.openxmlformats.org/officeDocument/2006/relationships/ctrlProp" Target="../ctrlProps/ctrlProp1090.xml"/><Relationship Id="rId844" Type="http://schemas.openxmlformats.org/officeDocument/2006/relationships/ctrlProp" Target="../ctrlProps/ctrlProp1297.xml"/><Relationship Id="rId1267" Type="http://schemas.openxmlformats.org/officeDocument/2006/relationships/ctrlProp" Target="../ctrlProps/ctrlProp1720.xml"/><Relationship Id="rId1474" Type="http://schemas.openxmlformats.org/officeDocument/2006/relationships/ctrlProp" Target="../ctrlProps/ctrlProp1927.xml"/><Relationship Id="rId1681" Type="http://schemas.openxmlformats.org/officeDocument/2006/relationships/ctrlProp" Target="../ctrlProps/ctrlProp2134.xml"/><Relationship Id="rId2318" Type="http://schemas.openxmlformats.org/officeDocument/2006/relationships/ctrlProp" Target="../ctrlProps/ctrlProp2771.xml"/><Relationship Id="rId2525" Type="http://schemas.openxmlformats.org/officeDocument/2006/relationships/ctrlProp" Target="../ctrlProps/ctrlProp2978.xml"/><Relationship Id="rId2732" Type="http://schemas.openxmlformats.org/officeDocument/2006/relationships/ctrlProp" Target="../ctrlProps/ctrlProp3185.xml"/><Relationship Id="rId704" Type="http://schemas.openxmlformats.org/officeDocument/2006/relationships/ctrlProp" Target="../ctrlProps/ctrlProp1157.xml"/><Relationship Id="rId911" Type="http://schemas.openxmlformats.org/officeDocument/2006/relationships/ctrlProp" Target="../ctrlProps/ctrlProp1364.xml"/><Relationship Id="rId1127" Type="http://schemas.openxmlformats.org/officeDocument/2006/relationships/ctrlProp" Target="../ctrlProps/ctrlProp1580.xml"/><Relationship Id="rId1334" Type="http://schemas.openxmlformats.org/officeDocument/2006/relationships/ctrlProp" Target="../ctrlProps/ctrlProp1787.xml"/><Relationship Id="rId1541" Type="http://schemas.openxmlformats.org/officeDocument/2006/relationships/ctrlProp" Target="../ctrlProps/ctrlProp1994.xml"/><Relationship Id="rId40" Type="http://schemas.openxmlformats.org/officeDocument/2006/relationships/ctrlProp" Target="../ctrlProps/ctrlProp493.xml"/><Relationship Id="rId1401" Type="http://schemas.openxmlformats.org/officeDocument/2006/relationships/ctrlProp" Target="../ctrlProps/ctrlProp1854.xml"/><Relationship Id="rId287" Type="http://schemas.openxmlformats.org/officeDocument/2006/relationships/ctrlProp" Target="../ctrlProps/ctrlProp740.xml"/><Relationship Id="rId494" Type="http://schemas.openxmlformats.org/officeDocument/2006/relationships/ctrlProp" Target="../ctrlProps/ctrlProp947.xml"/><Relationship Id="rId2175" Type="http://schemas.openxmlformats.org/officeDocument/2006/relationships/ctrlProp" Target="../ctrlProps/ctrlProp2628.xml"/><Relationship Id="rId2382" Type="http://schemas.openxmlformats.org/officeDocument/2006/relationships/ctrlProp" Target="../ctrlProps/ctrlProp2835.xml"/><Relationship Id="rId147" Type="http://schemas.openxmlformats.org/officeDocument/2006/relationships/ctrlProp" Target="../ctrlProps/ctrlProp600.xml"/><Relationship Id="rId354" Type="http://schemas.openxmlformats.org/officeDocument/2006/relationships/ctrlProp" Target="../ctrlProps/ctrlProp807.xml"/><Relationship Id="rId1191" Type="http://schemas.openxmlformats.org/officeDocument/2006/relationships/ctrlProp" Target="../ctrlProps/ctrlProp1644.xml"/><Relationship Id="rId2035" Type="http://schemas.openxmlformats.org/officeDocument/2006/relationships/ctrlProp" Target="../ctrlProps/ctrlProp2488.xml"/><Relationship Id="rId561" Type="http://schemas.openxmlformats.org/officeDocument/2006/relationships/ctrlProp" Target="../ctrlProps/ctrlProp1014.xml"/><Relationship Id="rId2242" Type="http://schemas.openxmlformats.org/officeDocument/2006/relationships/ctrlProp" Target="../ctrlProps/ctrlProp2695.xml"/><Relationship Id="rId214" Type="http://schemas.openxmlformats.org/officeDocument/2006/relationships/ctrlProp" Target="../ctrlProps/ctrlProp667.xml"/><Relationship Id="rId421" Type="http://schemas.openxmlformats.org/officeDocument/2006/relationships/ctrlProp" Target="../ctrlProps/ctrlProp874.xml"/><Relationship Id="rId1051" Type="http://schemas.openxmlformats.org/officeDocument/2006/relationships/ctrlProp" Target="../ctrlProps/ctrlProp1504.xml"/><Relationship Id="rId2102" Type="http://schemas.openxmlformats.org/officeDocument/2006/relationships/ctrlProp" Target="../ctrlProps/ctrlProp2555.xml"/><Relationship Id="rId1868" Type="http://schemas.openxmlformats.org/officeDocument/2006/relationships/ctrlProp" Target="../ctrlProps/ctrlProp2321.xml"/><Relationship Id="rId1728" Type="http://schemas.openxmlformats.org/officeDocument/2006/relationships/ctrlProp" Target="../ctrlProps/ctrlProp2181.xml"/><Relationship Id="rId1935" Type="http://schemas.openxmlformats.org/officeDocument/2006/relationships/ctrlProp" Target="../ctrlProps/ctrlProp2388.xml"/><Relationship Id="rId4" Type="http://schemas.openxmlformats.org/officeDocument/2006/relationships/ctrlProp" Target="../ctrlProps/ctrlProp457.xml"/><Relationship Id="rId888" Type="http://schemas.openxmlformats.org/officeDocument/2006/relationships/ctrlProp" Target="../ctrlProps/ctrlProp1341.xml"/><Relationship Id="rId2569" Type="http://schemas.openxmlformats.org/officeDocument/2006/relationships/ctrlProp" Target="../ctrlProps/ctrlProp3022.xml"/><Relationship Id="rId2776" Type="http://schemas.openxmlformats.org/officeDocument/2006/relationships/ctrlProp" Target="../ctrlProps/ctrlProp3229.xml"/><Relationship Id="rId748" Type="http://schemas.openxmlformats.org/officeDocument/2006/relationships/ctrlProp" Target="../ctrlProps/ctrlProp1201.xml"/><Relationship Id="rId955" Type="http://schemas.openxmlformats.org/officeDocument/2006/relationships/ctrlProp" Target="../ctrlProps/ctrlProp1408.xml"/><Relationship Id="rId1378" Type="http://schemas.openxmlformats.org/officeDocument/2006/relationships/ctrlProp" Target="../ctrlProps/ctrlProp1831.xml"/><Relationship Id="rId1585" Type="http://schemas.openxmlformats.org/officeDocument/2006/relationships/ctrlProp" Target="../ctrlProps/ctrlProp2038.xml"/><Relationship Id="rId1792" Type="http://schemas.openxmlformats.org/officeDocument/2006/relationships/ctrlProp" Target="../ctrlProps/ctrlProp2245.xml"/><Relationship Id="rId2429" Type="http://schemas.openxmlformats.org/officeDocument/2006/relationships/ctrlProp" Target="../ctrlProps/ctrlProp2882.xml"/><Relationship Id="rId2636" Type="http://schemas.openxmlformats.org/officeDocument/2006/relationships/ctrlProp" Target="../ctrlProps/ctrlProp3089.xml"/><Relationship Id="rId2843" Type="http://schemas.openxmlformats.org/officeDocument/2006/relationships/ctrlProp" Target="../ctrlProps/ctrlProp3296.xml"/><Relationship Id="rId84" Type="http://schemas.openxmlformats.org/officeDocument/2006/relationships/ctrlProp" Target="../ctrlProps/ctrlProp537.xml"/><Relationship Id="rId608" Type="http://schemas.openxmlformats.org/officeDocument/2006/relationships/ctrlProp" Target="../ctrlProps/ctrlProp1061.xml"/><Relationship Id="rId815" Type="http://schemas.openxmlformats.org/officeDocument/2006/relationships/ctrlProp" Target="../ctrlProps/ctrlProp1268.xml"/><Relationship Id="rId1238" Type="http://schemas.openxmlformats.org/officeDocument/2006/relationships/ctrlProp" Target="../ctrlProps/ctrlProp1691.xml"/><Relationship Id="rId1445" Type="http://schemas.openxmlformats.org/officeDocument/2006/relationships/ctrlProp" Target="../ctrlProps/ctrlProp1898.xml"/><Relationship Id="rId1652" Type="http://schemas.openxmlformats.org/officeDocument/2006/relationships/ctrlProp" Target="../ctrlProps/ctrlProp2105.xml"/><Relationship Id="rId1305" Type="http://schemas.openxmlformats.org/officeDocument/2006/relationships/ctrlProp" Target="../ctrlProps/ctrlProp1758.xml"/><Relationship Id="rId2703" Type="http://schemas.openxmlformats.org/officeDocument/2006/relationships/ctrlProp" Target="../ctrlProps/ctrlProp3156.xml"/><Relationship Id="rId1512" Type="http://schemas.openxmlformats.org/officeDocument/2006/relationships/ctrlProp" Target="../ctrlProps/ctrlProp1965.xml"/><Relationship Id="rId11" Type="http://schemas.openxmlformats.org/officeDocument/2006/relationships/ctrlProp" Target="../ctrlProps/ctrlProp464.xml"/><Relationship Id="rId398" Type="http://schemas.openxmlformats.org/officeDocument/2006/relationships/ctrlProp" Target="../ctrlProps/ctrlProp851.xml"/><Relationship Id="rId2079" Type="http://schemas.openxmlformats.org/officeDocument/2006/relationships/ctrlProp" Target="../ctrlProps/ctrlProp2532.xml"/><Relationship Id="rId2286" Type="http://schemas.openxmlformats.org/officeDocument/2006/relationships/ctrlProp" Target="../ctrlProps/ctrlProp2739.xml"/><Relationship Id="rId2493" Type="http://schemas.openxmlformats.org/officeDocument/2006/relationships/ctrlProp" Target="../ctrlProps/ctrlProp2946.xml"/><Relationship Id="rId258" Type="http://schemas.openxmlformats.org/officeDocument/2006/relationships/ctrlProp" Target="../ctrlProps/ctrlProp711.xml"/><Relationship Id="rId465" Type="http://schemas.openxmlformats.org/officeDocument/2006/relationships/ctrlProp" Target="../ctrlProps/ctrlProp918.xml"/><Relationship Id="rId672" Type="http://schemas.openxmlformats.org/officeDocument/2006/relationships/ctrlProp" Target="../ctrlProps/ctrlProp1125.xml"/><Relationship Id="rId1095" Type="http://schemas.openxmlformats.org/officeDocument/2006/relationships/ctrlProp" Target="../ctrlProps/ctrlProp1548.xml"/><Relationship Id="rId2146" Type="http://schemas.openxmlformats.org/officeDocument/2006/relationships/ctrlProp" Target="../ctrlProps/ctrlProp2599.xml"/><Relationship Id="rId2353" Type="http://schemas.openxmlformats.org/officeDocument/2006/relationships/ctrlProp" Target="../ctrlProps/ctrlProp2806.xml"/><Relationship Id="rId2560" Type="http://schemas.openxmlformats.org/officeDocument/2006/relationships/ctrlProp" Target="../ctrlProps/ctrlProp3013.xml"/><Relationship Id="rId118" Type="http://schemas.openxmlformats.org/officeDocument/2006/relationships/ctrlProp" Target="../ctrlProps/ctrlProp571.xml"/><Relationship Id="rId325" Type="http://schemas.openxmlformats.org/officeDocument/2006/relationships/ctrlProp" Target="../ctrlProps/ctrlProp778.xml"/><Relationship Id="rId532" Type="http://schemas.openxmlformats.org/officeDocument/2006/relationships/ctrlProp" Target="../ctrlProps/ctrlProp985.xml"/><Relationship Id="rId1162" Type="http://schemas.openxmlformats.org/officeDocument/2006/relationships/ctrlProp" Target="../ctrlProps/ctrlProp1615.xml"/><Relationship Id="rId2006" Type="http://schemas.openxmlformats.org/officeDocument/2006/relationships/ctrlProp" Target="../ctrlProps/ctrlProp2459.xml"/><Relationship Id="rId2213" Type="http://schemas.openxmlformats.org/officeDocument/2006/relationships/ctrlProp" Target="../ctrlProps/ctrlProp2666.xml"/><Relationship Id="rId2420" Type="http://schemas.openxmlformats.org/officeDocument/2006/relationships/ctrlProp" Target="../ctrlProps/ctrlProp2873.xml"/><Relationship Id="rId1022" Type="http://schemas.openxmlformats.org/officeDocument/2006/relationships/ctrlProp" Target="../ctrlProps/ctrlProp1475.xml"/><Relationship Id="rId1979" Type="http://schemas.openxmlformats.org/officeDocument/2006/relationships/ctrlProp" Target="../ctrlProps/ctrlProp2432.xml"/><Relationship Id="rId1839" Type="http://schemas.openxmlformats.org/officeDocument/2006/relationships/ctrlProp" Target="../ctrlProps/ctrlProp2292.xml"/><Relationship Id="rId182" Type="http://schemas.openxmlformats.org/officeDocument/2006/relationships/ctrlProp" Target="../ctrlProps/ctrlProp635.xml"/><Relationship Id="rId1906" Type="http://schemas.openxmlformats.org/officeDocument/2006/relationships/ctrlProp" Target="../ctrlProps/ctrlProp2359.xml"/><Relationship Id="rId2070" Type="http://schemas.openxmlformats.org/officeDocument/2006/relationships/ctrlProp" Target="../ctrlProps/ctrlProp2523.xml"/><Relationship Id="rId999" Type="http://schemas.openxmlformats.org/officeDocument/2006/relationships/ctrlProp" Target="../ctrlProps/ctrlProp1452.xml"/><Relationship Id="rId859" Type="http://schemas.openxmlformats.org/officeDocument/2006/relationships/ctrlProp" Target="../ctrlProps/ctrlProp1312.xml"/><Relationship Id="rId1489" Type="http://schemas.openxmlformats.org/officeDocument/2006/relationships/ctrlProp" Target="../ctrlProps/ctrlProp1942.xml"/><Relationship Id="rId1696" Type="http://schemas.openxmlformats.org/officeDocument/2006/relationships/ctrlProp" Target="../ctrlProps/ctrlProp214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A1E2-9248-4D24-9ECE-8FEFF95AD223}">
  <sheetPr codeName="Sheet1">
    <tabColor theme="8" tint="0.59999389629810485"/>
  </sheetPr>
  <dimension ref="A1:AC125"/>
  <sheetViews>
    <sheetView showGridLines="0" topLeftCell="C81" zoomScale="91" zoomScaleNormal="91" workbookViewId="0">
      <selection activeCell="X117" sqref="X117"/>
    </sheetView>
  </sheetViews>
  <sheetFormatPr baseColWidth="10" defaultColWidth="9" defaultRowHeight="15"/>
  <cols>
    <col min="1" max="1" width="2.5" style="4" hidden="1" customWidth="1"/>
    <col min="2" max="2" width="5.83203125" style="4" customWidth="1"/>
    <col min="3" max="3" width="85.1640625" style="1" customWidth="1"/>
    <col min="4" max="4" width="15.5" style="1" customWidth="1"/>
    <col min="5" max="9" width="5" style="1" customWidth="1"/>
    <col min="10" max="10" width="16.1640625" style="1" customWidth="1"/>
    <col min="11" max="11" width="3.1640625" style="6" customWidth="1"/>
    <col min="12" max="15" width="3.1640625" style="1" customWidth="1"/>
    <col min="16" max="17" width="9" style="1"/>
    <col min="18" max="18" width="62.5" style="1" customWidth="1"/>
    <col min="19" max="19" width="3.5" style="1" customWidth="1"/>
    <col min="20" max="21" width="9" style="1"/>
    <col min="22" max="22" width="12.1640625" style="1" customWidth="1"/>
    <col min="23" max="23" width="13.6640625" style="1" customWidth="1"/>
    <col min="24" max="24" width="9" style="1" customWidth="1"/>
    <col min="25" max="16384" width="9" style="1"/>
  </cols>
  <sheetData>
    <row r="1" spans="1:29" ht="7.5" customHeight="1"/>
    <row r="2" spans="1:29" ht="14.25" customHeight="1">
      <c r="D2" s="16" t="s">
        <v>128</v>
      </c>
      <c r="E2" s="363">
        <v>44906</v>
      </c>
      <c r="F2" s="363"/>
      <c r="G2" s="363"/>
      <c r="H2" s="363"/>
      <c r="AB2" s="303" t="s">
        <v>267</v>
      </c>
    </row>
    <row r="3" spans="1:29" ht="14.25" customHeight="1">
      <c r="D3" s="16" t="s">
        <v>126</v>
      </c>
      <c r="E3" s="362" t="s">
        <v>323</v>
      </c>
      <c r="F3" s="362"/>
      <c r="G3" s="362"/>
      <c r="H3" s="362"/>
    </row>
    <row r="4" spans="1:29" ht="14.25" customHeight="1">
      <c r="D4" s="16" t="s">
        <v>127</v>
      </c>
      <c r="E4" s="362" t="s">
        <v>324</v>
      </c>
      <c r="F4" s="362"/>
      <c r="G4" s="362"/>
      <c r="H4" s="362"/>
    </row>
    <row r="5" spans="1:29" ht="4.5" customHeight="1"/>
    <row r="6" spans="1:29" ht="32">
      <c r="A6" s="2" t="s">
        <v>25</v>
      </c>
      <c r="B6" s="14" t="s">
        <v>125</v>
      </c>
      <c r="C6" s="5" t="s">
        <v>26</v>
      </c>
      <c r="D6" s="5"/>
      <c r="E6" s="5"/>
      <c r="F6" s="5"/>
      <c r="G6" s="5"/>
      <c r="H6" s="5"/>
      <c r="I6" s="5"/>
      <c r="P6" s="17" t="s">
        <v>135</v>
      </c>
      <c r="Q6" s="17" t="s">
        <v>215</v>
      </c>
      <c r="R6" s="144" t="s">
        <v>269</v>
      </c>
      <c r="T6" s="1" t="s">
        <v>267</v>
      </c>
    </row>
    <row r="7" spans="1:29" ht="14.25" customHeight="1">
      <c r="A7" s="46" t="s">
        <v>20</v>
      </c>
      <c r="B7" s="48" t="s">
        <v>139</v>
      </c>
      <c r="C7" s="40" t="s">
        <v>27</v>
      </c>
      <c r="D7" s="92" t="str">
        <f>IF(COUNTIF(F7:H7,TRUE)=0,"체크해주세요",IF(COUNTIF(F7:H7,TRUE)&gt;1,"하나만 선택하세요",""))</f>
        <v/>
      </c>
      <c r="E7" s="304" t="s">
        <v>28</v>
      </c>
      <c r="F7" s="317" t="b">
        <v>1</v>
      </c>
      <c r="G7" s="310" t="s">
        <v>500</v>
      </c>
      <c r="H7" s="317" t="b">
        <v>0</v>
      </c>
      <c r="I7" s="308"/>
      <c r="P7" s="18"/>
      <c r="Q7" s="4"/>
      <c r="R7" s="4"/>
      <c r="T7" s="1" t="str">
        <f>IF(AND(F7=TRUE,F8=TRUE),"사업경험도 있고 동종업종 경험도 있음을",IF(AND(F7=TRUE,F8=FALSE),"사업경험도 있음을",IF(AND(F7=FALSE,F8=TRUE),"사업경험은 없으나 동종업종 경험이 있음을","사업경험이나 동종업종 경험이 없음을")))</f>
        <v>사업경험도 있고 동종업종 경험도 있음을</v>
      </c>
    </row>
    <row r="8" spans="1:29" ht="14.25" customHeight="1" thickBot="1">
      <c r="A8" s="46" t="s">
        <v>22</v>
      </c>
      <c r="B8" s="51" t="s">
        <v>139</v>
      </c>
      <c r="C8" s="41" t="s">
        <v>30</v>
      </c>
      <c r="D8" s="92" t="str">
        <f>IF(COUNTIF(F8:H8,TRUE)=0,"체크해주세요",IF(COUNTIF(F8:H8,TRUE)&gt;1,"하나만 선택하세요",""))</f>
        <v/>
      </c>
      <c r="E8" s="4" t="s">
        <v>28</v>
      </c>
      <c r="F8" s="317" t="b">
        <v>1</v>
      </c>
      <c r="G8" s="1" t="s">
        <v>500</v>
      </c>
      <c r="H8" s="317" t="b">
        <v>0</v>
      </c>
      <c r="I8" s="309"/>
      <c r="P8" s="131"/>
      <c r="Q8" s="4"/>
      <c r="R8" s="4"/>
    </row>
    <row r="9" spans="1:29" ht="14.25" customHeight="1">
      <c r="A9" s="44" t="s">
        <v>23</v>
      </c>
      <c r="B9" s="26">
        <v>1</v>
      </c>
      <c r="C9" s="74" t="s">
        <v>86</v>
      </c>
      <c r="D9" s="74"/>
      <c r="E9" s="333" t="str">
        <f>IF(COUNTIF(F10:F13,TRUE)=0,"체크해주세요",IF(COUNTIF(F10:F13,TRUE)&gt;1,"하나만 선택하세요",""))</f>
        <v/>
      </c>
      <c r="F9" s="333"/>
      <c r="G9" s="333"/>
      <c r="H9" s="333"/>
      <c r="I9" s="334"/>
      <c r="P9" s="147">
        <v>1</v>
      </c>
      <c r="Q9" s="149">
        <f>SUM(Q10:Q13)</f>
        <v>4</v>
      </c>
      <c r="R9" s="43"/>
      <c r="T9" s="2" t="s">
        <v>0</v>
      </c>
      <c r="U9" s="2" t="s">
        <v>1</v>
      </c>
      <c r="V9" s="2" t="s">
        <v>33</v>
      </c>
      <c r="W9" s="2" t="s">
        <v>32</v>
      </c>
      <c r="X9" s="2" t="s">
        <v>25</v>
      </c>
      <c r="Y9" s="17" t="s">
        <v>215</v>
      </c>
      <c r="Z9" s="17" t="s">
        <v>216</v>
      </c>
      <c r="AA9" s="17" t="s">
        <v>221</v>
      </c>
      <c r="AB9" s="17" t="s">
        <v>343</v>
      </c>
      <c r="AC9" s="109" t="s">
        <v>269</v>
      </c>
    </row>
    <row r="10" spans="1:29" ht="14.25" customHeight="1">
      <c r="A10" s="42"/>
      <c r="B10" s="30"/>
      <c r="C10" s="6" t="s">
        <v>153</v>
      </c>
      <c r="D10" s="6"/>
      <c r="E10" s="307"/>
      <c r="F10" s="316" t="b">
        <v>0</v>
      </c>
      <c r="G10" s="307"/>
      <c r="I10" s="29"/>
      <c r="P10" s="127">
        <v>0.5</v>
      </c>
      <c r="Q10" s="128">
        <f>IF(F10=TRUE,P10,0)</f>
        <v>0</v>
      </c>
      <c r="R10" s="111" t="s">
        <v>326</v>
      </c>
      <c r="T10" s="364" t="s">
        <v>139</v>
      </c>
      <c r="U10" s="365"/>
      <c r="V10" s="12" t="s">
        <v>20</v>
      </c>
      <c r="W10" s="13" t="s">
        <v>20</v>
      </c>
      <c r="X10" s="19" t="s">
        <v>20</v>
      </c>
      <c r="Y10" s="125"/>
      <c r="Z10" s="125"/>
      <c r="AA10" s="125"/>
      <c r="AB10" s="125"/>
      <c r="AC10" s="110" t="str">
        <f>IF(AND(F7=TRUE,F8=TRUE),"사업경험도 있고 동종업종 경험도 있음을",IF(AND(F7=TRUE,F8=FALSE),"사업경험도 있음을",IF(AND(F7=FALSE,F8=TRUE),"사업경험은 없으나 동종업종 경험이 있음을","사업경험이나 동종업종 경험이 없음을")))</f>
        <v>사업경험도 있고 동종업종 경험도 있음을</v>
      </c>
    </row>
    <row r="11" spans="1:29" ht="14.25" customHeight="1" thickBot="1">
      <c r="A11" s="42"/>
      <c r="B11" s="30"/>
      <c r="C11" s="6" t="s">
        <v>156</v>
      </c>
      <c r="D11" s="6"/>
      <c r="E11"/>
      <c r="F11" s="312" t="b">
        <v>0</v>
      </c>
      <c r="G11"/>
      <c r="I11" s="29"/>
      <c r="P11" s="127">
        <v>1</v>
      </c>
      <c r="Q11" s="128">
        <f>IF(F11=TRUE,P11,0)</f>
        <v>0</v>
      </c>
      <c r="R11" s="111" t="s">
        <v>327</v>
      </c>
      <c r="T11" s="366"/>
      <c r="U11" s="367"/>
      <c r="V11" s="12" t="s">
        <v>31</v>
      </c>
      <c r="W11" s="13" t="s">
        <v>31</v>
      </c>
      <c r="X11" s="19" t="s">
        <v>119</v>
      </c>
      <c r="Y11" s="125"/>
      <c r="Z11" s="125"/>
      <c r="AA11" s="125"/>
      <c r="AB11" s="125"/>
      <c r="AC11" s="108"/>
    </row>
    <row r="12" spans="1:29" ht="14.25" customHeight="1">
      <c r="A12" s="42"/>
      <c r="B12" s="30"/>
      <c r="C12" s="6" t="s">
        <v>154</v>
      </c>
      <c r="D12" s="6"/>
      <c r="E12"/>
      <c r="F12" s="312" t="b">
        <v>1</v>
      </c>
      <c r="G12"/>
      <c r="I12" s="29"/>
      <c r="P12" s="127">
        <v>4</v>
      </c>
      <c r="Q12" s="128">
        <f>IF(F12=TRUE,P12,0)</f>
        <v>4</v>
      </c>
      <c r="R12" s="111" t="s">
        <v>328</v>
      </c>
      <c r="T12" s="339" t="s">
        <v>17</v>
      </c>
      <c r="U12" s="353" t="s">
        <v>2</v>
      </c>
      <c r="V12" s="346" t="s">
        <v>8</v>
      </c>
      <c r="W12" s="3" t="s">
        <v>8</v>
      </c>
      <c r="X12" s="20" t="s">
        <v>23</v>
      </c>
      <c r="Y12" s="66">
        <f>Q9</f>
        <v>4</v>
      </c>
      <c r="Z12" s="66">
        <f>AVERAGE(Y12:Y15)</f>
        <v>4.5</v>
      </c>
      <c r="AA12" s="66">
        <f>AVERAGE(Z12:Z27)</f>
        <v>3.2777777777777781</v>
      </c>
      <c r="AB12" s="117">
        <v>1</v>
      </c>
      <c r="AC12" s="1" t="str">
        <f>VLOOKUP(Y12,Q10:R13,2,0)</f>
        <v>사회적문제 해결을 위한 계획과 목표달성을 위한 세부전략을 마련하고</v>
      </c>
    </row>
    <row r="13" spans="1:29" ht="14.25" customHeight="1" thickBot="1">
      <c r="A13" s="45"/>
      <c r="B13" s="30"/>
      <c r="C13" s="6" t="s">
        <v>155</v>
      </c>
      <c r="D13" s="6"/>
      <c r="E13" s="306"/>
      <c r="F13" s="312" t="b">
        <v>0</v>
      </c>
      <c r="G13" s="306"/>
      <c r="I13" s="29"/>
      <c r="P13" s="129">
        <v>5</v>
      </c>
      <c r="Q13" s="130">
        <f>IF(F13=TRUE,P13,0)</f>
        <v>0</v>
      </c>
      <c r="R13" s="111" t="s">
        <v>329</v>
      </c>
      <c r="T13" s="339"/>
      <c r="U13" s="354"/>
      <c r="V13" s="346"/>
      <c r="W13" s="3" t="s">
        <v>12</v>
      </c>
      <c r="X13" s="21" t="s">
        <v>24</v>
      </c>
      <c r="Y13" s="125"/>
      <c r="Z13" s="125"/>
      <c r="AA13" s="125"/>
      <c r="AB13" s="118"/>
      <c r="AC13" s="108"/>
    </row>
    <row r="14" spans="1:29" ht="14.25" customHeight="1">
      <c r="A14" s="44" t="s">
        <v>23</v>
      </c>
      <c r="B14" s="36">
        <v>2</v>
      </c>
      <c r="C14" s="75" t="s">
        <v>80</v>
      </c>
      <c r="D14" s="75"/>
      <c r="E14" s="333" t="str">
        <f>IF(COUNTIF(F15:F18,TRUE)=0,"체크해주세요",IF(COUNTIF(F15:F18,TRUE)&gt;1,"하나만 선택하세요",""))</f>
        <v/>
      </c>
      <c r="F14" s="333"/>
      <c r="G14" s="333"/>
      <c r="H14" s="333"/>
      <c r="I14" s="334"/>
      <c r="P14" s="147">
        <v>2</v>
      </c>
      <c r="Q14" s="149">
        <f>SUM(Q15:Q18)</f>
        <v>5</v>
      </c>
      <c r="R14" s="112"/>
      <c r="T14" s="339"/>
      <c r="U14" s="354"/>
      <c r="V14" s="355" t="s">
        <v>34</v>
      </c>
      <c r="W14" s="7" t="s">
        <v>35</v>
      </c>
      <c r="X14" s="45" t="s">
        <v>23</v>
      </c>
      <c r="Y14" s="66">
        <f>Q14</f>
        <v>5</v>
      </c>
      <c r="Z14" s="66"/>
      <c r="AB14" s="118">
        <v>2</v>
      </c>
      <c r="AC14" s="1" t="str">
        <f>VLOOKUP(Y14,Q15:R18,2,0)</f>
        <v>사업성과를 정기적으로 평가하며 피드백을 통해 계획을 보완하여야함</v>
      </c>
    </row>
    <row r="15" spans="1:29" ht="14.25" customHeight="1" thickBot="1">
      <c r="A15" s="42"/>
      <c r="B15" s="30"/>
      <c r="C15" s="6" t="s">
        <v>81</v>
      </c>
      <c r="D15" s="6"/>
      <c r="E15" s="305"/>
      <c r="F15" s="312" t="b">
        <v>0</v>
      </c>
      <c r="G15" s="305"/>
      <c r="I15" s="29"/>
      <c r="P15" s="127">
        <v>0.5</v>
      </c>
      <c r="Q15" s="128">
        <f>IF(F15=TRUE,P15,0)</f>
        <v>0</v>
      </c>
      <c r="R15" s="111" t="s">
        <v>330</v>
      </c>
      <c r="T15" s="339"/>
      <c r="U15" s="355"/>
      <c r="V15" s="346"/>
      <c r="W15" s="3" t="s">
        <v>120</v>
      </c>
      <c r="X15" s="21" t="s">
        <v>24</v>
      </c>
      <c r="Y15" s="125"/>
      <c r="Z15" s="125"/>
      <c r="AA15" s="125"/>
      <c r="AB15" s="119"/>
      <c r="AC15" s="108"/>
    </row>
    <row r="16" spans="1:29" ht="14.25" customHeight="1">
      <c r="A16" s="42"/>
      <c r="B16" s="30"/>
      <c r="C16" s="6" t="s">
        <v>82</v>
      </c>
      <c r="D16" s="6"/>
      <c r="F16" s="312" t="b">
        <v>0</v>
      </c>
      <c r="I16" s="29"/>
      <c r="P16" s="127">
        <v>1</v>
      </c>
      <c r="Q16" s="128">
        <f>IF(F16=TRUE,P16,0)</f>
        <v>0</v>
      </c>
      <c r="R16" s="111" t="s">
        <v>325</v>
      </c>
      <c r="T16" s="339"/>
      <c r="U16" s="356" t="s">
        <v>3</v>
      </c>
      <c r="V16" s="359" t="s">
        <v>50</v>
      </c>
      <c r="W16" s="70" t="s">
        <v>49</v>
      </c>
      <c r="X16" s="20" t="s">
        <v>23</v>
      </c>
      <c r="Y16" s="68">
        <f>Q19</f>
        <v>0.5</v>
      </c>
      <c r="Z16" s="66">
        <f>AVERAGE(Y16:Y22)</f>
        <v>2.5</v>
      </c>
      <c r="AB16" s="117">
        <v>3</v>
      </c>
      <c r="AC16" s="1" t="str">
        <f>VLOOKUP(Y16,Q20:R23,2,0)</f>
        <v>업무재해 위험 요소를 파악하여 안전 교육을 실시하고</v>
      </c>
    </row>
    <row r="17" spans="1:29" ht="14.25" customHeight="1">
      <c r="A17" s="42"/>
      <c r="B17" s="30"/>
      <c r="C17" s="6" t="s">
        <v>157</v>
      </c>
      <c r="D17" s="6"/>
      <c r="F17" s="312" t="b">
        <v>0</v>
      </c>
      <c r="I17" s="29"/>
      <c r="P17" s="127">
        <v>4</v>
      </c>
      <c r="Q17" s="128">
        <f>IF(F17=TRUE,P17,0)</f>
        <v>0</v>
      </c>
      <c r="R17" s="111" t="s">
        <v>336</v>
      </c>
      <c r="T17" s="339"/>
      <c r="U17" s="357"/>
      <c r="V17" s="359"/>
      <c r="W17" s="71" t="s">
        <v>212</v>
      </c>
      <c r="X17" s="21" t="s">
        <v>24</v>
      </c>
      <c r="Y17" s="125"/>
      <c r="Z17" s="125"/>
      <c r="AA17" s="125"/>
      <c r="AB17" s="118"/>
      <c r="AC17" s="108"/>
    </row>
    <row r="18" spans="1:29" ht="14.25" customHeight="1" thickBot="1">
      <c r="A18" s="45"/>
      <c r="B18" s="30"/>
      <c r="C18" s="6" t="s">
        <v>160</v>
      </c>
      <c r="D18" s="6"/>
      <c r="E18" s="33"/>
      <c r="F18" s="312" t="b">
        <v>1</v>
      </c>
      <c r="G18" s="33"/>
      <c r="I18" s="29"/>
      <c r="P18" s="129">
        <v>5</v>
      </c>
      <c r="Q18" s="130">
        <f>IF(F18=TRUE,P18,0)</f>
        <v>5</v>
      </c>
      <c r="R18" s="111" t="s">
        <v>331</v>
      </c>
      <c r="T18" s="339"/>
      <c r="U18" s="357"/>
      <c r="V18" s="359"/>
      <c r="W18" s="71" t="s">
        <v>16</v>
      </c>
      <c r="X18" s="20" t="s">
        <v>23</v>
      </c>
      <c r="Y18" s="67">
        <f>Q24</f>
        <v>2.5</v>
      </c>
      <c r="Z18" s="66"/>
      <c r="AB18" s="118">
        <v>4</v>
      </c>
      <c r="AC18" s="1" t="str">
        <f>VLOOKUP(Y18,Q25:R28,2,0)</f>
        <v>상품 가격 경쟁력을 유지하고 품질보장 방법을 모색해야함</v>
      </c>
    </row>
    <row r="19" spans="1:29" ht="14.25" customHeight="1">
      <c r="A19" s="44" t="s">
        <v>23</v>
      </c>
      <c r="B19" s="36">
        <v>3</v>
      </c>
      <c r="C19" s="75" t="s">
        <v>85</v>
      </c>
      <c r="D19" s="75"/>
      <c r="E19" s="333" t="str">
        <f>IF(COUNTIF(F20:F23,TRUE)=0,"체크해주세요",IF(COUNTIF(F20:F23,TRUE)&gt;1,"하나만 선택하세요",""))</f>
        <v/>
      </c>
      <c r="F19" s="333"/>
      <c r="G19" s="333"/>
      <c r="H19" s="333"/>
      <c r="I19" s="334"/>
      <c r="P19" s="147">
        <v>3</v>
      </c>
      <c r="Q19" s="149">
        <f>SUM(Q20:Q23)</f>
        <v>0.5</v>
      </c>
      <c r="R19" s="112"/>
      <c r="T19" s="339"/>
      <c r="U19" s="357"/>
      <c r="V19" s="77" t="s">
        <v>503</v>
      </c>
      <c r="W19" s="77" t="s">
        <v>503</v>
      </c>
      <c r="X19" s="20" t="s">
        <v>23</v>
      </c>
      <c r="Y19" s="69">
        <f>Q29</f>
        <v>5</v>
      </c>
      <c r="Z19" s="66"/>
      <c r="AB19" s="118" t="s">
        <v>344</v>
      </c>
      <c r="AC19" s="1" t="str">
        <f>IF(SUM($Q$30:$Q$33)=0,$R$30,IF(SUM($Q$30:$Q$33)=0.5,$R$31,IF(SUM($Q$30:$Q$33)=1,$R$32,$R$33))) &amp;" "&amp; IF(SUM($Q$35:$Q$38)=0,$R$35,IF(SUM($Q$35:$Q$38)=1,$R$36,IF(SUM($Q$35:$Q$38)=2,$R$37,$R$38)))</f>
        <v>사회적경제기업과 협력사업을 확대하며 지속가능한 관계를 구축하고 사회적경제기업과 협력 성과를 평가하며 지속가능한 관계를 유지하고</v>
      </c>
    </row>
    <row r="20" spans="1:29" ht="14.25" customHeight="1">
      <c r="A20" s="42"/>
      <c r="B20" s="30"/>
      <c r="C20" s="6" t="s">
        <v>159</v>
      </c>
      <c r="D20" s="6"/>
      <c r="E20" s="305"/>
      <c r="F20" s="312" t="b">
        <v>1</v>
      </c>
      <c r="G20" s="305"/>
      <c r="I20" s="29"/>
      <c r="P20" s="127">
        <v>0.5</v>
      </c>
      <c r="Q20" s="128">
        <f>IF(F20=TRUE,P20,0)</f>
        <v>0.5</v>
      </c>
      <c r="R20" s="111" t="s">
        <v>470</v>
      </c>
      <c r="T20" s="339"/>
      <c r="U20" s="357"/>
      <c r="V20" s="70" t="s">
        <v>462</v>
      </c>
      <c r="W20" s="70" t="s">
        <v>462</v>
      </c>
      <c r="X20" s="20" t="s">
        <v>23</v>
      </c>
      <c r="Y20" s="69">
        <f>Q39</f>
        <v>0.5</v>
      </c>
      <c r="Z20" s="66"/>
      <c r="AB20" s="118">
        <v>7</v>
      </c>
      <c r="AC20" s="1" t="str">
        <f>VLOOKUP(Y20,Q40:R43,2,0)</f>
        <v>지역기업과의 거래를 우선하여 지역경제 활성화에 기여해야함</v>
      </c>
    </row>
    <row r="21" spans="1:29" ht="14.25" customHeight="1">
      <c r="A21" s="42"/>
      <c r="B21" s="30"/>
      <c r="C21" s="6" t="s">
        <v>161</v>
      </c>
      <c r="D21" s="6"/>
      <c r="F21" s="312" t="b">
        <v>0</v>
      </c>
      <c r="I21" s="29"/>
      <c r="P21" s="127">
        <v>1</v>
      </c>
      <c r="Q21" s="128">
        <f>IF(F21=TRUE,P21,0)</f>
        <v>0</v>
      </c>
      <c r="R21" s="111" t="s">
        <v>352</v>
      </c>
      <c r="T21" s="339"/>
      <c r="U21" s="357"/>
      <c r="V21" s="359" t="s">
        <v>36</v>
      </c>
      <c r="W21" s="105" t="s">
        <v>304</v>
      </c>
      <c r="X21" s="20" t="s">
        <v>23</v>
      </c>
      <c r="Y21" s="68">
        <f>Q44</f>
        <v>4</v>
      </c>
      <c r="Z21" s="66"/>
      <c r="AB21" s="118" t="s">
        <v>345</v>
      </c>
      <c r="AC21" s="1" t="str">
        <f>IF(SUM($Q$45:$Q$48)=0.5,$R$45,IF(SUM($Q$45:$Q$48)=1,$R$46,IF(SUM($Q$45:$Q$48)=4,$R$47,$R$48))) &amp;" "&amp; IF(SUM($Q$50:$Q$53)=0.5,$R$50,IF(SUM($Q$50:$Q$53)=1,$R$51,IF(SUM($Q$50:$Q$53)=4,$R$52,$R$53)))</f>
        <v>사회적환원 비율을 높이기위한 계획 수립과 실행을하고 정기적 사회서비스 제공 활동으로 지속적 지원체계를 구축해야함</v>
      </c>
    </row>
    <row r="22" spans="1:29" ht="14.25" customHeight="1" thickBot="1">
      <c r="A22" s="42"/>
      <c r="B22" s="30"/>
      <c r="C22" s="6" t="s">
        <v>53</v>
      </c>
      <c r="D22" s="6"/>
      <c r="F22" s="312" t="b">
        <v>0</v>
      </c>
      <c r="I22" s="29"/>
      <c r="P22" s="127">
        <v>4</v>
      </c>
      <c r="Q22" s="128">
        <f>IF(F22=TRUE,P22,0)</f>
        <v>0</v>
      </c>
      <c r="R22" s="111" t="s">
        <v>468</v>
      </c>
      <c r="T22" s="339"/>
      <c r="U22" s="358"/>
      <c r="V22" s="359"/>
      <c r="W22" s="70" t="s">
        <v>21</v>
      </c>
      <c r="X22" s="21" t="s">
        <v>24</v>
      </c>
      <c r="Y22" s="125"/>
      <c r="Z22" s="125"/>
      <c r="AA22" s="125"/>
      <c r="AB22" s="119"/>
      <c r="AC22" s="108"/>
    </row>
    <row r="23" spans="1:29" ht="14.25" customHeight="1" thickBot="1">
      <c r="A23" s="45"/>
      <c r="B23" s="30"/>
      <c r="C23" s="6" t="s">
        <v>52</v>
      </c>
      <c r="D23" s="6"/>
      <c r="E23" s="33"/>
      <c r="F23" s="312" t="b">
        <v>0</v>
      </c>
      <c r="G23" s="33"/>
      <c r="I23" s="29"/>
      <c r="P23" s="129">
        <v>5</v>
      </c>
      <c r="Q23" s="130">
        <f>IF(F23=TRUE,P23,0)</f>
        <v>0</v>
      </c>
      <c r="R23" s="111" t="s">
        <v>469</v>
      </c>
      <c r="T23" s="339"/>
      <c r="U23" s="353" t="s">
        <v>214</v>
      </c>
      <c r="V23" s="38" t="s">
        <v>213</v>
      </c>
      <c r="W23" s="3" t="s">
        <v>211</v>
      </c>
      <c r="X23" s="20" t="s">
        <v>23</v>
      </c>
      <c r="Y23" s="69">
        <f>Q54</f>
        <v>5</v>
      </c>
      <c r="Z23" s="66">
        <f>AVERAGE(Y23:Y27)</f>
        <v>2.8333333333333335</v>
      </c>
      <c r="AB23" s="117">
        <v>10</v>
      </c>
      <c r="AC23" s="1" t="str">
        <f>VLOOKUP(Y23,Q55:R59,2,0)</f>
        <v>근로자들이 회의결과에 대해 의견을 제시할 수 있는 기회를 제공하고</v>
      </c>
    </row>
    <row r="24" spans="1:29" ht="14.25" customHeight="1" thickBot="1">
      <c r="A24" s="44" t="s">
        <v>23</v>
      </c>
      <c r="B24" s="36">
        <v>4</v>
      </c>
      <c r="C24" s="75" t="s">
        <v>498</v>
      </c>
      <c r="D24" s="75"/>
      <c r="E24" s="360" t="str">
        <f>IF(COUNTIF(F25:F28,TRUE)=0,"해당사항을 모두 체크해주세요","")</f>
        <v/>
      </c>
      <c r="F24" s="360"/>
      <c r="G24" s="360"/>
      <c r="H24" s="360"/>
      <c r="I24" s="361"/>
      <c r="P24" s="137">
        <v>4</v>
      </c>
      <c r="Q24" s="152" cm="1">
        <f t="array" ref="Q24">SUM(F25:F28*1.25)</f>
        <v>2.5</v>
      </c>
      <c r="R24" s="112"/>
      <c r="T24" s="339"/>
      <c r="U24" s="354"/>
      <c r="V24" s="346" t="s">
        <v>51</v>
      </c>
      <c r="W24" s="3" t="s">
        <v>13</v>
      </c>
      <c r="X24" s="20" t="s">
        <v>23</v>
      </c>
      <c r="Y24" s="68">
        <f>Q60</f>
        <v>0.5</v>
      </c>
      <c r="Z24" s="66"/>
      <c r="AB24" s="118">
        <v>11</v>
      </c>
      <c r="AC24" s="1" t="str">
        <f>VLOOKUP(Y24,Q61:R66,2,0)</f>
        <v>고용 계획 수립과 인력확보 방안 모색이 필요함</v>
      </c>
    </row>
    <row r="25" spans="1:29" ht="14.25" customHeight="1">
      <c r="A25" s="42"/>
      <c r="B25" s="30"/>
      <c r="C25" s="6" t="s">
        <v>164</v>
      </c>
      <c r="D25" s="6"/>
      <c r="E25" s="305"/>
      <c r="F25" s="312" t="b">
        <v>0</v>
      </c>
      <c r="G25" s="305"/>
      <c r="I25" s="29"/>
      <c r="P25" s="134">
        <f>5/4</f>
        <v>1.25</v>
      </c>
      <c r="Q25" s="128">
        <v>1.25</v>
      </c>
      <c r="R25" s="111" t="s">
        <v>467</v>
      </c>
      <c r="T25" s="339"/>
      <c r="U25" s="354"/>
      <c r="V25" s="346"/>
      <c r="W25" s="3" t="s">
        <v>122</v>
      </c>
      <c r="X25" s="21" t="s">
        <v>24</v>
      </c>
      <c r="Y25" s="125"/>
      <c r="Z25" s="125"/>
      <c r="AA25" s="125"/>
      <c r="AB25" s="118"/>
      <c r="AC25" s="108"/>
    </row>
    <row r="26" spans="1:29" ht="14.25" customHeight="1">
      <c r="A26" s="42"/>
      <c r="B26" s="30"/>
      <c r="C26" s="6" t="s">
        <v>165</v>
      </c>
      <c r="D26" s="6"/>
      <c r="F26" s="312" t="b">
        <v>1</v>
      </c>
      <c r="I26" s="29"/>
      <c r="P26" s="134">
        <f>5/4</f>
        <v>1.25</v>
      </c>
      <c r="Q26" s="128">
        <f>1.25*2</f>
        <v>2.5</v>
      </c>
      <c r="R26" s="111" t="s">
        <v>466</v>
      </c>
      <c r="T26" s="339"/>
      <c r="U26" s="354"/>
      <c r="V26" s="346" t="s">
        <v>60</v>
      </c>
      <c r="W26" s="106" t="s">
        <v>11</v>
      </c>
      <c r="X26" s="20" t="s">
        <v>23</v>
      </c>
      <c r="Y26" s="68">
        <f>Q67</f>
        <v>3</v>
      </c>
      <c r="Z26" s="66"/>
      <c r="AB26" s="118" t="s">
        <v>346</v>
      </c>
      <c r="AC26" s="107" t="str">
        <f>IF(SUM(Q68:Q71)=0,R68,IF(SUM(Q68:Q71)=0.5,R69,IF(SUM(Q68:Q71)=0,R70,R71)&amp;" "&amp;IF(SUM(Q73:Q76)=0,R73,IF(SUM(Q73:Q76)=1,R74,IF(SUM(Q73:Q76)=2,R75,R76)))))</f>
        <v>이슈현황을 문서화하여 체계적으로 관리하고 대표자가 교육내용을 기업에 적용할 수 있도록함</v>
      </c>
    </row>
    <row r="27" spans="1:29" ht="14.25" customHeight="1" thickBot="1">
      <c r="A27" s="42"/>
      <c r="B27" s="30"/>
      <c r="C27" s="6" t="s">
        <v>166</v>
      </c>
      <c r="D27" s="6"/>
      <c r="F27" s="312" t="b">
        <v>1</v>
      </c>
      <c r="I27" s="29"/>
      <c r="P27" s="134">
        <f>5/4</f>
        <v>1.25</v>
      </c>
      <c r="Q27" s="128">
        <f>1.25*3</f>
        <v>3.75</v>
      </c>
      <c r="R27" s="111" t="s">
        <v>332</v>
      </c>
      <c r="T27" s="340"/>
      <c r="U27" s="355"/>
      <c r="V27" s="346"/>
      <c r="W27" s="3" t="s">
        <v>59</v>
      </c>
      <c r="X27" s="21" t="s">
        <v>24</v>
      </c>
      <c r="Y27" s="125"/>
      <c r="Z27" s="125"/>
      <c r="AA27" s="125"/>
      <c r="AB27" s="119"/>
      <c r="AC27" s="108"/>
    </row>
    <row r="28" spans="1:29" ht="14.25" customHeight="1" thickBot="1">
      <c r="A28" s="45"/>
      <c r="B28" s="30"/>
      <c r="C28" s="6" t="s">
        <v>163</v>
      </c>
      <c r="D28" s="6"/>
      <c r="E28" s="33"/>
      <c r="F28" s="312" t="b">
        <v>0</v>
      </c>
      <c r="G28" s="33"/>
      <c r="I28" s="29"/>
      <c r="P28" s="135">
        <f>5/4</f>
        <v>1.25</v>
      </c>
      <c r="Q28" s="130">
        <f>1.25*4</f>
        <v>5</v>
      </c>
      <c r="R28" s="111" t="s">
        <v>333</v>
      </c>
      <c r="T28" s="335" t="s">
        <v>18</v>
      </c>
      <c r="U28" s="347" t="s">
        <v>4</v>
      </c>
      <c r="V28" s="350" t="s">
        <v>7</v>
      </c>
      <c r="W28" s="71" t="s">
        <v>7</v>
      </c>
      <c r="X28" s="20" t="s">
        <v>23</v>
      </c>
      <c r="Y28" s="68">
        <f>Q77</f>
        <v>1</v>
      </c>
      <c r="Z28" s="66">
        <f>AVERAGE(Y28:Y31)</f>
        <v>3</v>
      </c>
      <c r="AA28" s="66">
        <f>AVERAGE(Z28:Z31)</f>
        <v>3</v>
      </c>
      <c r="AB28" s="117">
        <v>14</v>
      </c>
      <c r="AC28" s="1" t="str">
        <f>VLOOKUP($Y$28,$Q$78:$R$83,2,0)</f>
        <v>제품/서비스 프로토타입 제작과 테스트를 실시하며 개선하고</v>
      </c>
    </row>
    <row r="29" spans="1:29" ht="14.25" customHeight="1">
      <c r="A29" s="44" t="s">
        <v>23</v>
      </c>
      <c r="B29" s="36">
        <v>5</v>
      </c>
      <c r="C29" s="75" t="s">
        <v>504</v>
      </c>
      <c r="D29" s="75"/>
      <c r="E29" s="333" t="str">
        <f>IF(COUNTIF(F30:F33,TRUE)=0,"체크해주세요",IF(COUNTIF(F30:F33,TRUE)&gt;1,"하나만 선택하세요",""))</f>
        <v/>
      </c>
      <c r="F29" s="333"/>
      <c r="G29" s="333"/>
      <c r="H29" s="333"/>
      <c r="I29" s="334"/>
      <c r="P29" s="137" t="s">
        <v>463</v>
      </c>
      <c r="Q29" s="149">
        <f>SUM(Q30:Q38)</f>
        <v>5</v>
      </c>
      <c r="R29" s="112"/>
      <c r="T29" s="335"/>
      <c r="U29" s="348"/>
      <c r="V29" s="351"/>
      <c r="W29" s="71" t="s">
        <v>37</v>
      </c>
      <c r="X29" s="20" t="s">
        <v>23</v>
      </c>
      <c r="Y29" s="66">
        <f>Q84</f>
        <v>5</v>
      </c>
      <c r="Z29" s="66"/>
      <c r="AB29" s="118">
        <v>15</v>
      </c>
      <c r="AC29" s="1" t="str">
        <f>VLOOKUP($Y$29,$Q$85:$R$88,2,0)</f>
        <v>지원사업 종료 후의  후속사업을 준비해야함</v>
      </c>
    </row>
    <row r="30" spans="1:29" ht="14.25" customHeight="1">
      <c r="A30" s="42"/>
      <c r="B30" s="30"/>
      <c r="C30" s="6" t="s">
        <v>55</v>
      </c>
      <c r="D30" s="6"/>
      <c r="F30" s="312" t="b">
        <v>0</v>
      </c>
      <c r="I30" s="29"/>
      <c r="P30" s="132">
        <v>0</v>
      </c>
      <c r="Q30" s="128">
        <f>IF(F30=TRUE,P30,0)</f>
        <v>0</v>
      </c>
      <c r="R30" s="113" t="s">
        <v>508</v>
      </c>
      <c r="T30" s="335"/>
      <c r="U30" s="348"/>
      <c r="V30" s="352"/>
      <c r="W30" s="71" t="s">
        <v>68</v>
      </c>
      <c r="X30" s="21" t="s">
        <v>24</v>
      </c>
      <c r="Y30" s="125"/>
      <c r="Z30" s="125"/>
      <c r="AA30" s="125"/>
      <c r="AB30" s="118"/>
      <c r="AC30" s="108"/>
    </row>
    <row r="31" spans="1:29" ht="14.25" customHeight="1" thickBot="1">
      <c r="A31" s="42"/>
      <c r="B31" s="30"/>
      <c r="C31" s="6" t="s">
        <v>56</v>
      </c>
      <c r="D31" s="6"/>
      <c r="F31" s="312" t="b">
        <v>0</v>
      </c>
      <c r="I31" s="29"/>
      <c r="P31" s="132">
        <v>0.5</v>
      </c>
      <c r="Q31" s="128">
        <f>IF(F31=TRUE,P31,0)</f>
        <v>0</v>
      </c>
      <c r="R31" s="113" t="s">
        <v>509</v>
      </c>
      <c r="T31" s="335"/>
      <c r="U31" s="349"/>
      <c r="V31" s="72" t="s">
        <v>18</v>
      </c>
      <c r="W31" s="73" t="s">
        <v>123</v>
      </c>
      <c r="X31" s="21" t="s">
        <v>24</v>
      </c>
      <c r="Y31" s="125"/>
      <c r="Z31" s="125"/>
      <c r="AA31" s="125"/>
      <c r="AB31" s="119"/>
      <c r="AC31" s="108"/>
    </row>
    <row r="32" spans="1:29" ht="14.25" customHeight="1">
      <c r="A32" s="42"/>
      <c r="B32" s="30"/>
      <c r="C32" s="6" t="s">
        <v>57</v>
      </c>
      <c r="D32" s="6"/>
      <c r="F32" s="312" t="b">
        <v>0</v>
      </c>
      <c r="I32" s="29"/>
      <c r="P32" s="132">
        <v>1</v>
      </c>
      <c r="Q32" s="128">
        <f>IF(F32=TRUE,P32,0)</f>
        <v>0</v>
      </c>
      <c r="R32" s="113" t="s">
        <v>507</v>
      </c>
      <c r="T32" s="335" t="s">
        <v>19</v>
      </c>
      <c r="U32" s="336" t="s">
        <v>5</v>
      </c>
      <c r="V32" s="65" t="s">
        <v>6</v>
      </c>
      <c r="W32" s="64" t="s">
        <v>6</v>
      </c>
      <c r="X32" s="57" t="s">
        <v>23</v>
      </c>
      <c r="Y32" s="67">
        <f>Q90</f>
        <v>5</v>
      </c>
      <c r="Z32" s="66">
        <f>AVERAGE(Y32:Y37)</f>
        <v>4</v>
      </c>
      <c r="AA32" s="66">
        <f>AVERAGE(Z32:Z37)</f>
        <v>4</v>
      </c>
      <c r="AB32" s="117">
        <v>16</v>
      </c>
      <c r="AC32" s="1" t="str">
        <f>VLOOKUP($Y$32,$T$94:$U$98,2,0)</f>
        <v>혁신적인 프로젝트를 통해 새로운 시장 진입을 적극적으로 시도하고</v>
      </c>
    </row>
    <row r="33" spans="1:29" ht="14.25" customHeight="1">
      <c r="A33" s="42"/>
      <c r="B33" s="30"/>
      <c r="C33" s="6" t="s">
        <v>58</v>
      </c>
      <c r="D33" s="6"/>
      <c r="E33" s="33"/>
      <c r="F33" s="312" t="b">
        <v>1</v>
      </c>
      <c r="G33" s="33"/>
      <c r="I33" s="29"/>
      <c r="P33" s="132">
        <v>1.5</v>
      </c>
      <c r="Q33" s="128">
        <f>IF(F33=TRUE,P33,0)</f>
        <v>1.5</v>
      </c>
      <c r="R33" s="113" t="s">
        <v>353</v>
      </c>
      <c r="T33" s="335"/>
      <c r="U33" s="337"/>
      <c r="V33" s="343" t="s">
        <v>38</v>
      </c>
      <c r="W33" s="58" t="s">
        <v>9</v>
      </c>
      <c r="X33" s="22" t="s">
        <v>23</v>
      </c>
      <c r="Y33" s="68">
        <f>Q91</f>
        <v>3</v>
      </c>
      <c r="Z33" s="66"/>
      <c r="AB33" s="118">
        <v>17</v>
      </c>
      <c r="AC33" s="1" t="str">
        <f>VLOOKUP($Y$33,$V$94:$W$98,2,0)</f>
        <v>정기적으로 경쟁사 모니터링을 실시하여 시장 변화에 신속하게 대응하고</v>
      </c>
    </row>
    <row r="34" spans="1:29" ht="14.25" customHeight="1">
      <c r="A34" s="42"/>
      <c r="B34" s="36">
        <v>6</v>
      </c>
      <c r="C34" s="75" t="s">
        <v>505</v>
      </c>
      <c r="D34" s="75"/>
      <c r="E34" s="333" t="str">
        <f>IF(COUNTIF(F35:F38,TRUE)=0,"체크해주세요",IF(COUNTIF(F35:F38,TRUE)&gt;1,"하나만 선택하세요",""))</f>
        <v/>
      </c>
      <c r="F34" s="333"/>
      <c r="G34" s="333"/>
      <c r="H34" s="333"/>
      <c r="I34" s="334"/>
      <c r="P34" s="146"/>
      <c r="Q34" s="128"/>
      <c r="R34" s="114"/>
      <c r="T34" s="335"/>
      <c r="U34" s="337"/>
      <c r="V34" s="338"/>
      <c r="W34" s="59" t="s">
        <v>10</v>
      </c>
      <c r="X34" s="23" t="s">
        <v>24</v>
      </c>
      <c r="Y34" s="125"/>
      <c r="Z34" s="125"/>
      <c r="AA34" s="125"/>
      <c r="AB34" s="118"/>
      <c r="AC34" s="108"/>
    </row>
    <row r="35" spans="1:29" ht="14.25" customHeight="1">
      <c r="A35" s="42"/>
      <c r="B35" s="30"/>
      <c r="C35" s="6" t="s">
        <v>87</v>
      </c>
      <c r="D35" s="6"/>
      <c r="F35" s="312" t="b">
        <v>0</v>
      </c>
      <c r="I35" s="29"/>
      <c r="P35" s="132">
        <v>0.5</v>
      </c>
      <c r="Q35" s="128">
        <f>IF(F35=TRUE,P35,0)</f>
        <v>0</v>
      </c>
      <c r="R35" s="113" t="s">
        <v>354</v>
      </c>
      <c r="T35" s="335"/>
      <c r="U35" s="337"/>
      <c r="V35" s="343" t="s">
        <v>39</v>
      </c>
      <c r="W35" s="58" t="s">
        <v>14</v>
      </c>
      <c r="X35" s="22" t="s">
        <v>23</v>
      </c>
      <c r="Y35" s="68">
        <f>Q92</f>
        <v>4</v>
      </c>
      <c r="Z35" s="66"/>
      <c r="AB35" s="118">
        <v>18</v>
      </c>
      <c r="AC35" s="1" t="str">
        <f>VLOOKUP($Y$35,$X$94:$Y$98,2,0)</f>
        <v>점검, 분석결과를 통해 대응방안을 마련한다</v>
      </c>
    </row>
    <row r="36" spans="1:29" ht="14.25" customHeight="1">
      <c r="A36" s="42"/>
      <c r="B36" s="30"/>
      <c r="C36" s="6" t="s">
        <v>54</v>
      </c>
      <c r="D36" s="6"/>
      <c r="F36" s="312" t="b">
        <v>0</v>
      </c>
      <c r="I36" s="29"/>
      <c r="P36" s="132">
        <v>1</v>
      </c>
      <c r="Q36" s="128">
        <f>IF(F36=TRUE,P36,0)</f>
        <v>0</v>
      </c>
      <c r="R36" s="113" t="s">
        <v>355</v>
      </c>
      <c r="T36" s="335"/>
      <c r="U36" s="337"/>
      <c r="V36" s="338"/>
      <c r="W36" s="61" t="s">
        <v>15</v>
      </c>
      <c r="X36" s="23" t="s">
        <v>24</v>
      </c>
      <c r="Y36" s="125"/>
      <c r="Z36" s="125"/>
      <c r="AA36" s="125"/>
      <c r="AB36" s="118"/>
      <c r="AC36" s="108"/>
    </row>
    <row r="37" spans="1:29" ht="14.25" customHeight="1" thickBot="1">
      <c r="A37" s="45"/>
      <c r="B37" s="30"/>
      <c r="C37" s="6" t="s">
        <v>184</v>
      </c>
      <c r="D37" s="6"/>
      <c r="F37" s="312" t="b">
        <v>0</v>
      </c>
      <c r="I37" s="29"/>
      <c r="P37" s="132">
        <v>2</v>
      </c>
      <c r="Q37" s="128">
        <f>IF(F37=TRUE,P37,0)</f>
        <v>0</v>
      </c>
      <c r="R37" s="113" t="s">
        <v>356</v>
      </c>
      <c r="T37" s="335"/>
      <c r="U37" s="338"/>
      <c r="V37" s="63" t="s">
        <v>78</v>
      </c>
      <c r="W37" s="64" t="s">
        <v>78</v>
      </c>
      <c r="X37" s="60" t="s">
        <v>24</v>
      </c>
      <c r="Y37" s="154"/>
      <c r="Z37" s="125"/>
      <c r="AA37" s="125"/>
      <c r="AB37" s="119"/>
      <c r="AC37" s="108"/>
    </row>
    <row r="38" spans="1:29" ht="14.25" customHeight="1" thickBot="1">
      <c r="A38" s="44" t="s">
        <v>23</v>
      </c>
      <c r="B38" s="30"/>
      <c r="C38" s="6" t="s">
        <v>185</v>
      </c>
      <c r="D38" s="6"/>
      <c r="F38" s="312" t="b">
        <v>1</v>
      </c>
      <c r="I38" s="29"/>
      <c r="P38" s="133">
        <v>3.5</v>
      </c>
      <c r="Q38" s="130">
        <f>IF(F38=TRUE,P38,0)</f>
        <v>3.5</v>
      </c>
      <c r="R38" s="113" t="s">
        <v>357</v>
      </c>
      <c r="T38" s="344" t="s">
        <v>124</v>
      </c>
      <c r="U38" s="345"/>
      <c r="V38" s="62">
        <f>COUNTA(V12:V37)</f>
        <v>15</v>
      </c>
      <c r="W38" s="62">
        <f>COUNTA(W12:W37)</f>
        <v>26</v>
      </c>
      <c r="X38" s="153"/>
      <c r="Y38" s="155">
        <f>SUM(Y12:Y37)/75*100</f>
        <v>64</v>
      </c>
    </row>
    <row r="39" spans="1:29" ht="14.25" customHeight="1">
      <c r="A39" s="42"/>
      <c r="B39" s="36">
        <v>7</v>
      </c>
      <c r="C39" s="75" t="s">
        <v>88</v>
      </c>
      <c r="D39" s="75"/>
      <c r="E39" s="333" t="str">
        <f>IF(COUNTIF(F40:F43,TRUE)=0,"체크해주세요",IF(COUNTIF(F40:F43,TRUE)&gt;1,"하나만 선택하세요",""))</f>
        <v/>
      </c>
      <c r="F39" s="333"/>
      <c r="G39" s="333"/>
      <c r="H39" s="333"/>
      <c r="I39" s="334"/>
      <c r="P39" s="147">
        <v>7</v>
      </c>
      <c r="Q39" s="149">
        <f>SUM(Q40:Q43)</f>
        <v>0.5</v>
      </c>
      <c r="R39" s="111"/>
    </row>
    <row r="40" spans="1:29" ht="14.25" customHeight="1">
      <c r="A40" s="45"/>
      <c r="B40" s="30"/>
      <c r="C40" s="6" t="s">
        <v>141</v>
      </c>
      <c r="D40" s="6"/>
      <c r="F40" s="312" t="b">
        <v>1</v>
      </c>
      <c r="I40" s="29"/>
      <c r="P40" s="127">
        <v>0.5</v>
      </c>
      <c r="Q40" s="128">
        <f>IF(F40=TRUE,P40,0)</f>
        <v>0.5</v>
      </c>
      <c r="R40" s="111" t="s">
        <v>334</v>
      </c>
    </row>
    <row r="41" spans="1:29" ht="14.25" customHeight="1">
      <c r="A41" s="44" t="s">
        <v>23</v>
      </c>
      <c r="B41" s="30"/>
      <c r="C41" s="6" t="s">
        <v>167</v>
      </c>
      <c r="D41" s="6"/>
      <c r="F41" s="312" t="b">
        <v>0</v>
      </c>
      <c r="I41" s="29"/>
      <c r="P41" s="127">
        <v>1</v>
      </c>
      <c r="Q41" s="128">
        <f>IF(F41=TRUE,P41,0)</f>
        <v>0</v>
      </c>
      <c r="R41" s="111" t="s">
        <v>358</v>
      </c>
      <c r="U41" s="1" t="s">
        <v>226</v>
      </c>
      <c r="V41" s="76" t="s">
        <v>33</v>
      </c>
      <c r="W41" s="81" t="s">
        <v>215</v>
      </c>
      <c r="X41" s="3" t="s">
        <v>223</v>
      </c>
      <c r="Y41" s="3" t="s">
        <v>224</v>
      </c>
      <c r="Z41" s="3" t="s">
        <v>225</v>
      </c>
      <c r="AA41" s="76" t="s">
        <v>33</v>
      </c>
    </row>
    <row r="42" spans="1:29" ht="14.25" customHeight="1">
      <c r="A42" s="42"/>
      <c r="B42" s="30"/>
      <c r="C42" s="6" t="s">
        <v>168</v>
      </c>
      <c r="D42" s="6"/>
      <c r="F42" s="312" t="b">
        <v>0</v>
      </c>
      <c r="I42" s="29"/>
      <c r="P42" s="127">
        <v>4</v>
      </c>
      <c r="Q42" s="128">
        <f>IF(F42=TRUE,P42,0)</f>
        <v>0</v>
      </c>
      <c r="R42" s="111" t="s">
        <v>359</v>
      </c>
      <c r="U42" s="339" t="s">
        <v>217</v>
      </c>
      <c r="V42" s="56" t="s">
        <v>8</v>
      </c>
      <c r="W42" s="82">
        <f>Y12</f>
        <v>4</v>
      </c>
      <c r="X42" s="82" t="str">
        <f>IF(W42&lt;1.7,W42,"")</f>
        <v/>
      </c>
      <c r="Y42" s="82" t="str">
        <f>IF(AND(W42&gt;=1.7,W42&lt;3.4),W42,"")</f>
        <v/>
      </c>
      <c r="Z42" s="82">
        <f>IF(W42&gt;=3.4,W42,"")</f>
        <v>4</v>
      </c>
      <c r="AA42" s="56" t="s">
        <v>8</v>
      </c>
    </row>
    <row r="43" spans="1:29" ht="14.25" customHeight="1" thickBot="1">
      <c r="A43" s="42"/>
      <c r="B43" s="30"/>
      <c r="C43" s="6" t="s">
        <v>142</v>
      </c>
      <c r="D43" s="6"/>
      <c r="F43" s="312" t="b">
        <v>0</v>
      </c>
      <c r="I43" s="29"/>
      <c r="P43" s="129">
        <v>5</v>
      </c>
      <c r="Q43" s="130">
        <f>IF(F43=TRUE,P43,0)</f>
        <v>0</v>
      </c>
      <c r="R43" s="111" t="s">
        <v>335</v>
      </c>
      <c r="U43" s="339"/>
      <c r="V43" s="55" t="s">
        <v>35</v>
      </c>
      <c r="W43" s="82">
        <f>Y14</f>
        <v>5</v>
      </c>
      <c r="X43" s="82" t="str">
        <f t="shared" ref="X43:X54" si="0">IF(W43&lt;1.7,W43,"")</f>
        <v/>
      </c>
      <c r="Y43" s="82" t="str">
        <f t="shared" ref="Y43:Y54" si="1">IF(AND(W43&gt;=1.7,W43&lt;3.4),W43,"")</f>
        <v/>
      </c>
      <c r="Z43" s="82">
        <f t="shared" ref="Z43:Z54" si="2">IF(W43&gt;=3.4,W43,"")</f>
        <v>5</v>
      </c>
      <c r="AA43" s="55" t="s">
        <v>35</v>
      </c>
    </row>
    <row r="44" spans="1:29" ht="14.25" customHeight="1">
      <c r="A44" s="42"/>
      <c r="B44" s="36">
        <v>8</v>
      </c>
      <c r="C44" s="75" t="s">
        <v>169</v>
      </c>
      <c r="D44" s="75"/>
      <c r="E44" s="333" t="str">
        <f>IF(COUNTIF(F45:F48,TRUE)=0,"체크해주세요",IF(COUNTIF(F45:F48,TRUE)&gt;1,"하나만 선택하세요",""))</f>
        <v/>
      </c>
      <c r="F44" s="333"/>
      <c r="G44" s="333"/>
      <c r="H44" s="333"/>
      <c r="I44" s="334"/>
      <c r="P44" s="137" t="s">
        <v>464</v>
      </c>
      <c r="Q44" s="149">
        <f>AVERAGE(SUM(Q45:Q48),SUM(Q50:Q53))</f>
        <v>4</v>
      </c>
      <c r="R44" s="111"/>
      <c r="U44" s="340" t="s">
        <v>218</v>
      </c>
      <c r="V44" s="77" t="s">
        <v>50</v>
      </c>
      <c r="W44" s="82">
        <f>AVERAGE(Y16:Y18)</f>
        <v>1.5</v>
      </c>
      <c r="X44" s="82">
        <f t="shared" si="0"/>
        <v>1.5</v>
      </c>
      <c r="Y44" s="82" t="str">
        <f t="shared" si="1"/>
        <v/>
      </c>
      <c r="Z44" s="82" t="str">
        <f t="shared" si="2"/>
        <v/>
      </c>
      <c r="AA44" s="77" t="s">
        <v>50</v>
      </c>
    </row>
    <row r="45" spans="1:29" ht="14.25" customHeight="1">
      <c r="A45" s="42"/>
      <c r="B45" s="30"/>
      <c r="C45" s="6" t="s">
        <v>308</v>
      </c>
      <c r="D45" s="6"/>
      <c r="F45" s="312" t="b">
        <v>0</v>
      </c>
      <c r="I45" s="29"/>
      <c r="P45" s="127">
        <v>0.5</v>
      </c>
      <c r="Q45" s="128">
        <f>IF(F45=TRUE,P45,0)</f>
        <v>0</v>
      </c>
      <c r="R45" s="111" t="s">
        <v>511</v>
      </c>
      <c r="U45" s="341"/>
      <c r="V45" s="77" t="s">
        <v>503</v>
      </c>
      <c r="W45" s="82">
        <f>Y19</f>
        <v>5</v>
      </c>
      <c r="X45" s="82" t="str">
        <f t="shared" si="0"/>
        <v/>
      </c>
      <c r="Y45" s="82" t="str">
        <f t="shared" si="1"/>
        <v/>
      </c>
      <c r="Z45" s="82">
        <f t="shared" si="2"/>
        <v>5</v>
      </c>
      <c r="AA45" s="77" t="s">
        <v>461</v>
      </c>
    </row>
    <row r="46" spans="1:29" ht="14.25" customHeight="1">
      <c r="A46" s="42"/>
      <c r="B46" s="30"/>
      <c r="C46" s="6" t="s">
        <v>309</v>
      </c>
      <c r="D46" s="6"/>
      <c r="F46" s="312" t="b">
        <v>0</v>
      </c>
      <c r="I46" s="29"/>
      <c r="P46" s="127">
        <v>1</v>
      </c>
      <c r="Q46" s="128">
        <f>IF(F46=TRUE,P46,0)</f>
        <v>0</v>
      </c>
      <c r="R46" s="111" t="s">
        <v>510</v>
      </c>
      <c r="U46" s="341"/>
      <c r="V46" s="77" t="s">
        <v>462</v>
      </c>
      <c r="W46" s="82">
        <f>Y20</f>
        <v>0.5</v>
      </c>
      <c r="X46" s="82">
        <f t="shared" si="0"/>
        <v>0.5</v>
      </c>
      <c r="Y46" s="82" t="str">
        <f t="shared" si="1"/>
        <v/>
      </c>
      <c r="Z46" s="82" t="str">
        <f t="shared" si="2"/>
        <v/>
      </c>
      <c r="AA46" s="77" t="s">
        <v>462</v>
      </c>
    </row>
    <row r="47" spans="1:29" ht="14.25" customHeight="1">
      <c r="A47" s="45"/>
      <c r="B47" s="30"/>
      <c r="C47" s="6" t="s">
        <v>310</v>
      </c>
      <c r="D47" s="6"/>
      <c r="F47" s="312" t="b">
        <v>1</v>
      </c>
      <c r="I47" s="29"/>
      <c r="P47" s="127">
        <v>4</v>
      </c>
      <c r="Q47" s="128">
        <f>IF(F47=TRUE,P47,0)</f>
        <v>4</v>
      </c>
      <c r="R47" s="111" t="s">
        <v>515</v>
      </c>
      <c r="U47" s="342"/>
      <c r="V47" s="77" t="s">
        <v>222</v>
      </c>
      <c r="W47" s="82">
        <f>Y21</f>
        <v>4</v>
      </c>
      <c r="X47" s="82" t="str">
        <f t="shared" si="0"/>
        <v/>
      </c>
      <c r="Y47" s="82" t="str">
        <f t="shared" si="1"/>
        <v/>
      </c>
      <c r="Z47" s="82">
        <f t="shared" si="2"/>
        <v>4</v>
      </c>
      <c r="AA47" s="77" t="s">
        <v>222</v>
      </c>
    </row>
    <row r="48" spans="1:29" ht="14.25" customHeight="1">
      <c r="A48" s="44" t="s">
        <v>23</v>
      </c>
      <c r="B48" s="30"/>
      <c r="C48" s="6" t="s">
        <v>311</v>
      </c>
      <c r="D48" s="6"/>
      <c r="F48" s="312" t="b">
        <v>0</v>
      </c>
      <c r="I48" s="29"/>
      <c r="P48" s="127">
        <v>5</v>
      </c>
      <c r="Q48" s="128">
        <f>IF(F48=TRUE,P48,0)</f>
        <v>0</v>
      </c>
      <c r="R48" s="111" t="s">
        <v>514</v>
      </c>
      <c r="U48" s="339" t="s">
        <v>214</v>
      </c>
      <c r="V48" s="56" t="s">
        <v>211</v>
      </c>
      <c r="W48" s="82">
        <f>Y23</f>
        <v>5</v>
      </c>
      <c r="X48" s="82" t="str">
        <f t="shared" si="0"/>
        <v/>
      </c>
      <c r="Y48" s="82" t="str">
        <f t="shared" si="1"/>
        <v/>
      </c>
      <c r="Z48" s="82">
        <f t="shared" si="2"/>
        <v>5</v>
      </c>
      <c r="AA48" s="56" t="s">
        <v>211</v>
      </c>
    </row>
    <row r="49" spans="1:27" ht="14.25" customHeight="1">
      <c r="A49" s="42"/>
      <c r="B49" s="36">
        <v>9</v>
      </c>
      <c r="C49" s="75" t="s">
        <v>196</v>
      </c>
      <c r="D49" s="75"/>
      <c r="E49" s="333" t="str">
        <f>IF(COUNTIF(F50:F53,TRUE)=0,"체크해주세요",IF(COUNTIF(F50:F53,TRUE)&gt;1,"하나만 선택하세요",""))</f>
        <v/>
      </c>
      <c r="F49" s="333"/>
      <c r="G49" s="333"/>
      <c r="H49" s="333"/>
      <c r="I49" s="334"/>
      <c r="P49" s="146"/>
      <c r="Q49" s="151"/>
      <c r="R49" s="111"/>
      <c r="U49" s="339"/>
      <c r="V49" s="56" t="s">
        <v>13</v>
      </c>
      <c r="W49" s="82">
        <f>Y24</f>
        <v>0.5</v>
      </c>
      <c r="X49" s="82">
        <f t="shared" si="0"/>
        <v>0.5</v>
      </c>
      <c r="Y49" s="82" t="str">
        <f t="shared" si="1"/>
        <v/>
      </c>
      <c r="Z49" s="82" t="str">
        <f t="shared" si="2"/>
        <v/>
      </c>
      <c r="AA49" s="56" t="s">
        <v>13</v>
      </c>
    </row>
    <row r="50" spans="1:27" ht="14.25" customHeight="1">
      <c r="A50" s="42"/>
      <c r="B50" s="30"/>
      <c r="C50" s="6" t="s">
        <v>89</v>
      </c>
      <c r="D50" s="6"/>
      <c r="F50" s="312" t="b">
        <v>0</v>
      </c>
      <c r="I50" s="29"/>
      <c r="P50" s="127">
        <v>0.5</v>
      </c>
      <c r="Q50" s="128">
        <f>IF(F50=TRUE,P50,0)</f>
        <v>0</v>
      </c>
      <c r="R50" s="111" t="s">
        <v>516</v>
      </c>
      <c r="U50" s="339"/>
      <c r="V50" s="56" t="s">
        <v>60</v>
      </c>
      <c r="W50" s="82">
        <f>Y26</f>
        <v>3</v>
      </c>
      <c r="X50" s="82" t="str">
        <f t="shared" si="0"/>
        <v/>
      </c>
      <c r="Y50" s="82">
        <f t="shared" si="1"/>
        <v>3</v>
      </c>
      <c r="Z50" s="82" t="str">
        <f t="shared" si="2"/>
        <v/>
      </c>
      <c r="AA50" s="56" t="s">
        <v>11</v>
      </c>
    </row>
    <row r="51" spans="1:27" ht="14.25" customHeight="1">
      <c r="A51" s="42"/>
      <c r="B51" s="30"/>
      <c r="C51" s="6" t="s">
        <v>143</v>
      </c>
      <c r="D51" s="6"/>
      <c r="F51" s="312" t="b">
        <v>0</v>
      </c>
      <c r="I51" s="29"/>
      <c r="P51" s="127">
        <v>1</v>
      </c>
      <c r="Q51" s="128">
        <f>IF(F51=TRUE,P51,0)</f>
        <v>0</v>
      </c>
      <c r="R51" s="111" t="s">
        <v>361</v>
      </c>
      <c r="U51" s="3" t="s">
        <v>219</v>
      </c>
      <c r="V51" s="78" t="s">
        <v>7</v>
      </c>
      <c r="W51" s="82">
        <f>AVERAGE(Y28:Y29)</f>
        <v>3</v>
      </c>
      <c r="X51" s="82" t="str">
        <f t="shared" si="0"/>
        <v/>
      </c>
      <c r="Y51" s="82">
        <f t="shared" si="1"/>
        <v>3</v>
      </c>
      <c r="Z51" s="82" t="str">
        <f t="shared" si="2"/>
        <v/>
      </c>
      <c r="AA51" s="78" t="s">
        <v>7</v>
      </c>
    </row>
    <row r="52" spans="1:27" ht="14.25" customHeight="1">
      <c r="A52" s="42"/>
      <c r="B52" s="30"/>
      <c r="C52" s="6" t="s">
        <v>144</v>
      </c>
      <c r="D52" s="6"/>
      <c r="F52" s="312" t="b">
        <v>1</v>
      </c>
      <c r="I52" s="29"/>
      <c r="P52" s="127">
        <v>4</v>
      </c>
      <c r="Q52" s="128">
        <f>IF(F52=TRUE,P52,0)</f>
        <v>4</v>
      </c>
      <c r="R52" s="111" t="s">
        <v>513</v>
      </c>
      <c r="U52" s="339" t="s">
        <v>220</v>
      </c>
      <c r="V52" s="79" t="s">
        <v>6</v>
      </c>
      <c r="W52" s="82">
        <f>Y32</f>
        <v>5</v>
      </c>
      <c r="X52" s="82" t="str">
        <f t="shared" si="0"/>
        <v/>
      </c>
      <c r="Y52" s="82" t="str">
        <f t="shared" si="1"/>
        <v/>
      </c>
      <c r="Z52" s="82">
        <f t="shared" si="2"/>
        <v>5</v>
      </c>
      <c r="AA52" s="79" t="s">
        <v>6</v>
      </c>
    </row>
    <row r="53" spans="1:27" ht="14.25" customHeight="1" thickBot="1">
      <c r="A53" s="42"/>
      <c r="B53" s="30"/>
      <c r="C53" s="6" t="s">
        <v>145</v>
      </c>
      <c r="D53" s="6"/>
      <c r="F53" s="312" t="b">
        <v>0</v>
      </c>
      <c r="I53" s="29"/>
      <c r="P53" s="129">
        <v>5</v>
      </c>
      <c r="Q53" s="130">
        <f>IF(F53=TRUE,P53,0)</f>
        <v>0</v>
      </c>
      <c r="R53" s="111" t="s">
        <v>512</v>
      </c>
      <c r="U53" s="339"/>
      <c r="V53" s="80" t="s">
        <v>38</v>
      </c>
      <c r="W53" s="82">
        <f>Y33</f>
        <v>3</v>
      </c>
      <c r="X53" s="82" t="str">
        <f t="shared" si="0"/>
        <v/>
      </c>
      <c r="Y53" s="82">
        <f t="shared" si="1"/>
        <v>3</v>
      </c>
      <c r="Z53" s="82" t="str">
        <f t="shared" si="2"/>
        <v/>
      </c>
      <c r="AA53" s="80" t="s">
        <v>9</v>
      </c>
    </row>
    <row r="54" spans="1:27" ht="14.25" customHeight="1">
      <c r="A54" s="45"/>
      <c r="B54" s="36">
        <v>10</v>
      </c>
      <c r="C54" s="75" t="s">
        <v>93</v>
      </c>
      <c r="D54" s="75"/>
      <c r="E54" s="333" t="str">
        <f>IF(COUNTIF(F55:F59,TRUE)=0,"체크해주세요",IF(COUNTIF(F55:F59,TRUE)&gt;1,"하나만 선택하세요",""))</f>
        <v/>
      </c>
      <c r="F54" s="333"/>
      <c r="G54" s="333"/>
      <c r="H54" s="333"/>
      <c r="I54" s="334"/>
      <c r="P54" s="145">
        <v>10</v>
      </c>
      <c r="Q54" s="150">
        <f>SUM(Q55:Q59)</f>
        <v>5</v>
      </c>
      <c r="R54" s="111"/>
      <c r="U54" s="339"/>
      <c r="V54" s="80" t="s">
        <v>39</v>
      </c>
      <c r="W54" s="82">
        <f>Y35</f>
        <v>4</v>
      </c>
      <c r="X54" s="82" t="str">
        <f t="shared" si="0"/>
        <v/>
      </c>
      <c r="Y54" s="82" t="str">
        <f t="shared" si="1"/>
        <v/>
      </c>
      <c r="Z54" s="82">
        <f t="shared" si="2"/>
        <v>4</v>
      </c>
      <c r="AA54" s="80" t="s">
        <v>14</v>
      </c>
    </row>
    <row r="55" spans="1:27" ht="14.25" customHeight="1">
      <c r="A55" s="44" t="s">
        <v>23</v>
      </c>
      <c r="B55" s="30"/>
      <c r="C55" s="6" t="s">
        <v>187</v>
      </c>
      <c r="D55" s="6"/>
      <c r="F55" s="312" t="b">
        <v>0</v>
      </c>
      <c r="I55" s="29"/>
      <c r="P55" s="104">
        <v>0.5</v>
      </c>
      <c r="Q55" s="4">
        <f>IF(F55=TRUE,P55,0)</f>
        <v>0</v>
      </c>
      <c r="R55" s="111" t="s">
        <v>362</v>
      </c>
    </row>
    <row r="56" spans="1:27" ht="14.25" customHeight="1" thickBot="1">
      <c r="A56" s="42"/>
      <c r="B56" s="30"/>
      <c r="C56" s="6" t="s">
        <v>61</v>
      </c>
      <c r="D56" s="6"/>
      <c r="F56" s="312" t="b">
        <v>0</v>
      </c>
      <c r="I56" s="29"/>
      <c r="P56" s="104">
        <v>1</v>
      </c>
      <c r="Q56" s="4">
        <f>IF(F56=TRUE,P56,0)</f>
        <v>0</v>
      </c>
      <c r="R56" s="111" t="s">
        <v>313</v>
      </c>
    </row>
    <row r="57" spans="1:27" ht="14.25" customHeight="1" thickBot="1">
      <c r="A57" s="42"/>
      <c r="B57" s="30"/>
      <c r="C57" s="6" t="s">
        <v>197</v>
      </c>
      <c r="D57" s="6"/>
      <c r="F57" s="312" t="b">
        <v>0</v>
      </c>
      <c r="I57" s="29"/>
      <c r="P57" s="104">
        <v>2</v>
      </c>
      <c r="Q57" s="4">
        <f>IF(F57=TRUE,P57,0)</f>
        <v>0</v>
      </c>
      <c r="R57" s="111" t="s">
        <v>363</v>
      </c>
      <c r="U57" s="1" t="s">
        <v>227</v>
      </c>
      <c r="V57" s="17" t="s">
        <v>216</v>
      </c>
      <c r="W57" s="17" t="s">
        <v>228</v>
      </c>
      <c r="X57" s="143" t="s">
        <v>302</v>
      </c>
      <c r="Y57" s="156" t="str">
        <f>_xlfn.TEXTJOIN("",TRUE,X58:X62)</f>
        <v>21222</v>
      </c>
    </row>
    <row r="58" spans="1:27" ht="14.25" customHeight="1">
      <c r="A58" s="42"/>
      <c r="B58" s="30"/>
      <c r="C58" s="6" t="s">
        <v>199</v>
      </c>
      <c r="D58" s="6"/>
      <c r="F58" s="312" t="b">
        <v>0</v>
      </c>
      <c r="I58" s="29"/>
      <c r="P58" s="104">
        <v>3</v>
      </c>
      <c r="Q58" s="4">
        <f>IF(F58=TRUE,P58,0)</f>
        <v>0</v>
      </c>
      <c r="R58" s="111" t="s">
        <v>364</v>
      </c>
      <c r="U58" s="141" t="s">
        <v>2</v>
      </c>
      <c r="V58" s="138">
        <f>Z12</f>
        <v>4.5</v>
      </c>
      <c r="W58" s="124">
        <v>3.25</v>
      </c>
      <c r="X58" s="124">
        <f>IF(V58&gt;=W58,2,1)</f>
        <v>2</v>
      </c>
    </row>
    <row r="59" spans="1:27" ht="14.25" customHeight="1" thickBot="1">
      <c r="A59" s="42"/>
      <c r="B59" s="30"/>
      <c r="C59" s="6" t="s">
        <v>198</v>
      </c>
      <c r="D59" s="6"/>
      <c r="F59" s="312" t="b">
        <v>1</v>
      </c>
      <c r="I59" s="29"/>
      <c r="P59" s="104">
        <v>5</v>
      </c>
      <c r="Q59" s="4">
        <f>IF(F59=TRUE,P59,0)</f>
        <v>5</v>
      </c>
      <c r="R59" s="111" t="s">
        <v>365</v>
      </c>
      <c r="U59" s="142" t="s">
        <v>3</v>
      </c>
      <c r="V59" s="138">
        <f>Z16</f>
        <v>2.5</v>
      </c>
      <c r="W59" s="124">
        <v>3.2</v>
      </c>
      <c r="X59" s="124">
        <f t="shared" ref="X59:X62" si="3">IF(V59&gt;=W59,2,1)</f>
        <v>1</v>
      </c>
    </row>
    <row r="60" spans="1:27" ht="14.25" customHeight="1">
      <c r="A60" s="42"/>
      <c r="B60" s="36">
        <v>11</v>
      </c>
      <c r="C60" s="75" t="s">
        <v>83</v>
      </c>
      <c r="D60" s="75"/>
      <c r="E60" s="333" t="str">
        <f>IF(COUNTIF(F61:F66,TRUE)=0,"체크해주세요",IF(COUNTIF(F61:F66,TRUE)&gt;1,"하나만 선택하세요",""))</f>
        <v/>
      </c>
      <c r="F60" s="333"/>
      <c r="G60" s="333"/>
      <c r="H60" s="333"/>
      <c r="I60" s="334"/>
      <c r="P60" s="136">
        <v>11</v>
      </c>
      <c r="Q60" s="149">
        <f>SUM(Q61:Q66)</f>
        <v>0.5</v>
      </c>
      <c r="R60" s="111"/>
      <c r="U60" s="141" t="s">
        <v>214</v>
      </c>
      <c r="V60" s="138">
        <f>Z23</f>
        <v>2.8333333333333335</v>
      </c>
      <c r="W60" s="124">
        <v>2.1</v>
      </c>
      <c r="X60" s="124">
        <f t="shared" si="3"/>
        <v>2</v>
      </c>
    </row>
    <row r="61" spans="1:27" ht="14.25" customHeight="1">
      <c r="A61" s="45"/>
      <c r="B61" s="30"/>
      <c r="C61" s="6" t="s">
        <v>45</v>
      </c>
      <c r="D61" s="6"/>
      <c r="F61" s="312" t="b">
        <v>1</v>
      </c>
      <c r="I61" s="29"/>
      <c r="P61" s="104">
        <v>0.5</v>
      </c>
      <c r="Q61" s="4">
        <f t="shared" ref="Q61:Q66" si="4">IF(F61=TRUE,P61,0)</f>
        <v>0.5</v>
      </c>
      <c r="R61" s="111" t="s">
        <v>337</v>
      </c>
      <c r="U61" s="83" t="s">
        <v>4</v>
      </c>
      <c r="V61" s="138">
        <f>Z28</f>
        <v>3</v>
      </c>
      <c r="W61" s="124">
        <v>2.6</v>
      </c>
      <c r="X61" s="124">
        <f t="shared" si="3"/>
        <v>2</v>
      </c>
    </row>
    <row r="62" spans="1:27" ht="14.25" customHeight="1">
      <c r="A62" s="44" t="s">
        <v>23</v>
      </c>
      <c r="B62" s="30"/>
      <c r="C62" s="6" t="s">
        <v>46</v>
      </c>
      <c r="D62" s="6"/>
      <c r="F62" s="312" t="b">
        <v>0</v>
      </c>
      <c r="I62" s="29"/>
      <c r="P62" s="104">
        <v>1</v>
      </c>
      <c r="Q62" s="4">
        <f t="shared" si="4"/>
        <v>0</v>
      </c>
      <c r="R62" s="111" t="s">
        <v>338</v>
      </c>
      <c r="U62" s="84" t="s">
        <v>5</v>
      </c>
      <c r="V62" s="138">
        <f>Z32</f>
        <v>4</v>
      </c>
      <c r="W62" s="124">
        <v>2.5</v>
      </c>
      <c r="X62" s="124">
        <f t="shared" si="3"/>
        <v>2</v>
      </c>
    </row>
    <row r="63" spans="1:27" ht="14.25" customHeight="1">
      <c r="A63" s="42"/>
      <c r="B63" s="30"/>
      <c r="C63" s="6" t="s">
        <v>149</v>
      </c>
      <c r="D63" s="6"/>
      <c r="F63" s="312" t="b">
        <v>0</v>
      </c>
      <c r="I63" s="29"/>
      <c r="P63" s="104">
        <v>2</v>
      </c>
      <c r="Q63" s="4">
        <f t="shared" si="4"/>
        <v>0</v>
      </c>
      <c r="R63" s="111" t="s">
        <v>339</v>
      </c>
    </row>
    <row r="64" spans="1:27" ht="14.25" customHeight="1">
      <c r="A64" s="42"/>
      <c r="B64" s="30"/>
      <c r="C64" s="6" t="s">
        <v>150</v>
      </c>
      <c r="D64" s="6"/>
      <c r="F64" s="312" t="b">
        <v>0</v>
      </c>
      <c r="I64" s="29"/>
      <c r="P64" s="104">
        <v>3</v>
      </c>
      <c r="Q64" s="4">
        <f t="shared" si="4"/>
        <v>0</v>
      </c>
      <c r="R64" s="111" t="s">
        <v>340</v>
      </c>
      <c r="U64" s="17" t="s">
        <v>221</v>
      </c>
      <c r="W64" s="76" t="s">
        <v>232</v>
      </c>
      <c r="X64" s="76" t="s">
        <v>233</v>
      </c>
    </row>
    <row r="65" spans="1:24" ht="14.25" customHeight="1">
      <c r="A65" s="42"/>
      <c r="B65" s="30"/>
      <c r="C65" s="6" t="s">
        <v>151</v>
      </c>
      <c r="D65" s="6"/>
      <c r="F65" s="312" t="b">
        <v>0</v>
      </c>
      <c r="I65" s="29"/>
      <c r="P65" s="104">
        <v>4</v>
      </c>
      <c r="Q65" s="4">
        <f t="shared" si="4"/>
        <v>0</v>
      </c>
      <c r="R65" s="111" t="s">
        <v>341</v>
      </c>
      <c r="U65" s="66">
        <f>AA12</f>
        <v>3.2777777777777781</v>
      </c>
      <c r="V65" s="1" t="s">
        <v>229</v>
      </c>
      <c r="W65" s="1" t="str">
        <f>VLOOKUP(MIN(U65:V67),U65:V67,2,0)</f>
        <v>경제적성과</v>
      </c>
      <c r="X65" s="1" t="str">
        <f>VLOOKUP(MIN(W42:AA54),W42:AA54,5,0)</f>
        <v>지역협력</v>
      </c>
    </row>
    <row r="66" spans="1:24" ht="14.25" customHeight="1" thickBot="1">
      <c r="A66" s="42"/>
      <c r="B66" s="30"/>
      <c r="C66" s="6" t="s">
        <v>152</v>
      </c>
      <c r="D66" s="6"/>
      <c r="F66" s="312" t="b">
        <v>0</v>
      </c>
      <c r="I66" s="29"/>
      <c r="P66" s="126">
        <v>5</v>
      </c>
      <c r="Q66" s="4">
        <f t="shared" si="4"/>
        <v>0</v>
      </c>
      <c r="R66" s="111" t="s">
        <v>342</v>
      </c>
      <c r="U66" s="66">
        <f>AA28</f>
        <v>3</v>
      </c>
      <c r="V66" s="1" t="s">
        <v>230</v>
      </c>
      <c r="X66" s="76" t="s">
        <v>234</v>
      </c>
    </row>
    <row r="67" spans="1:24" ht="14.25" customHeight="1">
      <c r="A67" s="42"/>
      <c r="B67" s="36">
        <v>12</v>
      </c>
      <c r="C67" s="75" t="s">
        <v>94</v>
      </c>
      <c r="D67" s="75"/>
      <c r="E67" s="333" t="str">
        <f>IF(COUNTIF(F68:F71,TRUE)=0,"체크해주세요",IF(COUNTIF(F68:F71,TRUE)&gt;1,"하나만 선택하세요",""))</f>
        <v/>
      </c>
      <c r="F67" s="333"/>
      <c r="G67" s="333"/>
      <c r="H67" s="333"/>
      <c r="I67" s="334"/>
      <c r="P67" s="137" t="s">
        <v>465</v>
      </c>
      <c r="Q67" s="149">
        <f>SUM(Q68:Q76)</f>
        <v>3</v>
      </c>
      <c r="R67" s="111"/>
      <c r="U67" s="66">
        <f>AA32</f>
        <v>4</v>
      </c>
      <c r="V67" s="1" t="s">
        <v>231</v>
      </c>
      <c r="X67" s="1" t="str">
        <f>VLOOKUP(MAX(W42:AA54,3),W42:AA54,5,0)</f>
        <v>사업계획수립</v>
      </c>
    </row>
    <row r="68" spans="1:24" ht="14.25" customHeight="1">
      <c r="A68" s="42"/>
      <c r="B68" s="30"/>
      <c r="C68" s="6" t="s">
        <v>62</v>
      </c>
      <c r="D68" s="6"/>
      <c r="F68" s="312" t="b">
        <v>0</v>
      </c>
      <c r="I68" s="29"/>
      <c r="P68" s="134">
        <v>0</v>
      </c>
      <c r="Q68" s="128">
        <f>IF(F68=TRUE,P68,0)</f>
        <v>0</v>
      </c>
      <c r="R68" s="113" t="s">
        <v>367</v>
      </c>
    </row>
    <row r="69" spans="1:24" ht="14.25" customHeight="1">
      <c r="A69" s="42"/>
      <c r="B69" s="30"/>
      <c r="C69" s="6" t="s">
        <v>146</v>
      </c>
      <c r="D69" s="6"/>
      <c r="F69" s="312" t="b">
        <v>0</v>
      </c>
      <c r="I69" s="29"/>
      <c r="P69" s="134">
        <v>0.5</v>
      </c>
      <c r="Q69" s="128">
        <f>IF(F69=TRUE,P69,0)</f>
        <v>0</v>
      </c>
      <c r="R69" s="113" t="s">
        <v>368</v>
      </c>
    </row>
    <row r="70" spans="1:24" ht="14.25" customHeight="1">
      <c r="A70" s="42"/>
      <c r="B70" s="30"/>
      <c r="C70" s="6" t="s">
        <v>147</v>
      </c>
      <c r="D70" s="6"/>
      <c r="F70" s="312" t="b">
        <v>1</v>
      </c>
      <c r="I70" s="29"/>
      <c r="P70" s="134">
        <v>1</v>
      </c>
      <c r="Q70" s="128">
        <f>IF(F70=TRUE,P70,0)</f>
        <v>1</v>
      </c>
      <c r="R70" s="113" t="s">
        <v>369</v>
      </c>
    </row>
    <row r="71" spans="1:24" ht="14.25" customHeight="1">
      <c r="A71" s="44" t="s">
        <v>23</v>
      </c>
      <c r="B71" s="30"/>
      <c r="C71" s="6" t="s">
        <v>148</v>
      </c>
      <c r="D71" s="6"/>
      <c r="F71" s="312" t="b">
        <v>0</v>
      </c>
      <c r="I71" s="29"/>
      <c r="P71" s="134">
        <v>1.5</v>
      </c>
      <c r="Q71" s="128">
        <f>IF(F71=TRUE,P71,0)</f>
        <v>0</v>
      </c>
      <c r="R71" s="113" t="s">
        <v>360</v>
      </c>
    </row>
    <row r="72" spans="1:24" ht="14.25" customHeight="1">
      <c r="A72" s="42"/>
      <c r="B72" s="36">
        <v>13</v>
      </c>
      <c r="C72" s="75" t="s">
        <v>95</v>
      </c>
      <c r="D72" s="75"/>
      <c r="E72" s="333" t="str">
        <f>IF(COUNTIF(F73:F76,TRUE)=0,"체크해주세요",IF(COUNTIF(F73:F76,TRUE)&gt;1,"하나만 선택하세요",""))</f>
        <v/>
      </c>
      <c r="F72" s="333"/>
      <c r="G72" s="333"/>
      <c r="H72" s="333"/>
      <c r="I72" s="334"/>
      <c r="P72" s="146"/>
      <c r="Q72" s="128"/>
      <c r="R72" s="113"/>
    </row>
    <row r="73" spans="1:24" ht="14.25" customHeight="1">
      <c r="A73" s="42"/>
      <c r="B73" s="30"/>
      <c r="C73" s="6" t="s">
        <v>63</v>
      </c>
      <c r="D73" s="6"/>
      <c r="F73" s="312" t="b">
        <v>0</v>
      </c>
      <c r="I73" s="29"/>
      <c r="P73" s="134">
        <v>0</v>
      </c>
      <c r="Q73" s="128">
        <f>IF(F73=TRUE,P73,0)</f>
        <v>0</v>
      </c>
      <c r="R73" s="113" t="s">
        <v>370</v>
      </c>
    </row>
    <row r="74" spans="1:24" ht="14.25" customHeight="1">
      <c r="A74" s="42"/>
      <c r="B74" s="30"/>
      <c r="C74" s="6" t="s">
        <v>202</v>
      </c>
      <c r="D74" s="6"/>
      <c r="F74" s="312" t="b">
        <v>0</v>
      </c>
      <c r="I74" s="29"/>
      <c r="P74" s="134">
        <v>1</v>
      </c>
      <c r="Q74" s="128">
        <f>IF(F74=TRUE,P74,0)</f>
        <v>0</v>
      </c>
      <c r="R74" s="113" t="s">
        <v>371</v>
      </c>
    </row>
    <row r="75" spans="1:24" ht="14.25" customHeight="1">
      <c r="A75" s="42"/>
      <c r="B75" s="30"/>
      <c r="C75" s="6" t="s">
        <v>201</v>
      </c>
      <c r="D75" s="6"/>
      <c r="F75" s="312" t="b">
        <v>1</v>
      </c>
      <c r="I75" s="29"/>
      <c r="P75" s="134">
        <v>2</v>
      </c>
      <c r="Q75" s="128">
        <f>IF(F75=TRUE,P75,0)</f>
        <v>2</v>
      </c>
      <c r="R75" s="113" t="s">
        <v>372</v>
      </c>
    </row>
    <row r="76" spans="1:24" ht="14.25" customHeight="1" thickBot="1">
      <c r="A76" s="42"/>
      <c r="B76" s="30"/>
      <c r="C76" s="6" t="s">
        <v>203</v>
      </c>
      <c r="D76" s="6"/>
      <c r="F76" s="312" t="b">
        <v>0</v>
      </c>
      <c r="I76" s="29"/>
      <c r="P76" s="135">
        <v>3.5</v>
      </c>
      <c r="Q76" s="130">
        <f>IF(F76=TRUE,P76,0)</f>
        <v>0</v>
      </c>
      <c r="R76" s="113" t="s">
        <v>373</v>
      </c>
    </row>
    <row r="77" spans="1:24" ht="14.25" customHeight="1">
      <c r="A77" s="45"/>
      <c r="B77" s="36">
        <v>14</v>
      </c>
      <c r="C77" s="75" t="s">
        <v>97</v>
      </c>
      <c r="D77" s="75"/>
      <c r="E77" s="333" t="str">
        <f>IF(COUNTIF(F78:F83,TRUE)=0,"체크해주세요",IF(COUNTIF(F78:F83,TRUE)&gt;1,"하나만 선택하세요",""))</f>
        <v/>
      </c>
      <c r="F77" s="333"/>
      <c r="G77" s="333"/>
      <c r="H77" s="333"/>
      <c r="I77" s="334"/>
      <c r="P77" s="147">
        <v>14</v>
      </c>
      <c r="Q77" s="149">
        <f>SUM(Q78:Q83)</f>
        <v>1</v>
      </c>
      <c r="R77" s="111"/>
    </row>
    <row r="78" spans="1:24" ht="14.25" customHeight="1">
      <c r="A78" s="44" t="s">
        <v>23</v>
      </c>
      <c r="B78" s="30"/>
      <c r="C78" s="6" t="s">
        <v>170</v>
      </c>
      <c r="D78" s="6"/>
      <c r="F78" s="312" t="b">
        <v>0</v>
      </c>
      <c r="I78" s="29"/>
      <c r="P78" s="127">
        <v>0.5</v>
      </c>
      <c r="Q78" s="128">
        <f t="shared" ref="Q78:Q83" si="5">IF(F78=TRUE,P78,0)</f>
        <v>0</v>
      </c>
      <c r="R78" s="111" t="s">
        <v>374</v>
      </c>
    </row>
    <row r="79" spans="1:24" ht="14.25" customHeight="1">
      <c r="A79" s="42"/>
      <c r="B79" s="30"/>
      <c r="C79" s="6" t="s">
        <v>171</v>
      </c>
      <c r="D79" s="6"/>
      <c r="F79" s="312" t="b">
        <v>1</v>
      </c>
      <c r="I79" s="29"/>
      <c r="P79" s="127">
        <v>1</v>
      </c>
      <c r="Q79" s="128">
        <f t="shared" si="5"/>
        <v>1</v>
      </c>
      <c r="R79" s="111" t="s">
        <v>379</v>
      </c>
    </row>
    <row r="80" spans="1:24" ht="14.25" customHeight="1">
      <c r="A80" s="42"/>
      <c r="B80" s="30"/>
      <c r="C80" s="6" t="s">
        <v>204</v>
      </c>
      <c r="D80" s="6"/>
      <c r="F80" s="312" t="b">
        <v>0</v>
      </c>
      <c r="I80" s="29"/>
      <c r="P80" s="127">
        <v>2</v>
      </c>
      <c r="Q80" s="128">
        <f t="shared" si="5"/>
        <v>0</v>
      </c>
      <c r="R80" s="111" t="s">
        <v>375</v>
      </c>
    </row>
    <row r="81" spans="1:26" ht="14.25" customHeight="1">
      <c r="A81" s="42"/>
      <c r="B81" s="30"/>
      <c r="C81" s="6" t="s">
        <v>172</v>
      </c>
      <c r="D81" s="6"/>
      <c r="F81" s="312" t="b">
        <v>0</v>
      </c>
      <c r="I81" s="29"/>
      <c r="P81" s="127">
        <v>3</v>
      </c>
      <c r="Q81" s="128">
        <f t="shared" si="5"/>
        <v>0</v>
      </c>
      <c r="R81" s="120" t="s">
        <v>378</v>
      </c>
    </row>
    <row r="82" spans="1:26" ht="14.25" customHeight="1">
      <c r="A82" s="45"/>
      <c r="B82" s="30"/>
      <c r="C82" s="6" t="s">
        <v>173</v>
      </c>
      <c r="D82" s="6"/>
      <c r="F82" s="312" t="b">
        <v>0</v>
      </c>
      <c r="I82" s="29"/>
      <c r="P82" s="127">
        <v>4</v>
      </c>
      <c r="Q82" s="128">
        <f t="shared" si="5"/>
        <v>0</v>
      </c>
      <c r="R82" s="120" t="s">
        <v>377</v>
      </c>
    </row>
    <row r="83" spans="1:26" ht="14.25" customHeight="1" thickBot="1">
      <c r="A83" s="47"/>
      <c r="B83" s="30"/>
      <c r="C83" s="6" t="s">
        <v>174</v>
      </c>
      <c r="D83" s="6"/>
      <c r="F83" s="312" t="b">
        <v>0</v>
      </c>
      <c r="I83" s="29"/>
      <c r="P83" s="129">
        <v>5</v>
      </c>
      <c r="Q83" s="130">
        <f t="shared" si="5"/>
        <v>0</v>
      </c>
      <c r="R83" s="120" t="s">
        <v>376</v>
      </c>
    </row>
    <row r="84" spans="1:26" ht="14.25" customHeight="1">
      <c r="A84" s="20" t="s">
        <v>23</v>
      </c>
      <c r="B84" s="36">
        <v>15</v>
      </c>
      <c r="C84" s="75" t="s">
        <v>502</v>
      </c>
      <c r="D84" s="75"/>
      <c r="E84" s="333" t="str">
        <f>IF(COUNTIF(F84:F88,TRUE)=0,"체크해주세요",IF(COUNTIF(F85:F88,TRUE)&gt;1,"하나만 선택하세요",""))</f>
        <v/>
      </c>
      <c r="F84" s="333"/>
      <c r="G84" s="333"/>
      <c r="H84" s="333"/>
      <c r="I84" s="334"/>
      <c r="P84" s="147">
        <v>15</v>
      </c>
      <c r="Q84" s="149">
        <f>SUM(Q85:Q88)</f>
        <v>5</v>
      </c>
      <c r="R84" s="111" t="s">
        <v>322</v>
      </c>
    </row>
    <row r="85" spans="1:26" ht="14.25" customHeight="1">
      <c r="A85" s="20" t="s">
        <v>23</v>
      </c>
      <c r="B85" s="30"/>
      <c r="C85" s="6" t="s">
        <v>64</v>
      </c>
      <c r="D85" s="6"/>
      <c r="F85" s="312" t="b">
        <v>0</v>
      </c>
      <c r="I85" s="29"/>
      <c r="P85" s="127">
        <v>0.5</v>
      </c>
      <c r="Q85" s="128">
        <f>IF(F85=TRUE,P85,0)</f>
        <v>0</v>
      </c>
      <c r="R85" s="111" t="s">
        <v>347</v>
      </c>
    </row>
    <row r="86" spans="1:26" ht="14.25" customHeight="1">
      <c r="A86" s="20" t="s">
        <v>23</v>
      </c>
      <c r="B86" s="30"/>
      <c r="C86" s="6" t="s">
        <v>175</v>
      </c>
      <c r="D86" s="6"/>
      <c r="F86" s="312" t="b">
        <v>0</v>
      </c>
      <c r="I86" s="29"/>
      <c r="P86" s="127">
        <v>1</v>
      </c>
      <c r="Q86" s="128">
        <f>IF(F86=TRUE,P86,0)</f>
        <v>0</v>
      </c>
      <c r="R86" s="111" t="s">
        <v>348</v>
      </c>
    </row>
    <row r="87" spans="1:26" ht="14.25" customHeight="1">
      <c r="A87" s="39"/>
      <c r="B87" s="30"/>
      <c r="C87" s="6" t="s">
        <v>65</v>
      </c>
      <c r="D87" s="6"/>
      <c r="F87" s="312" t="b">
        <v>0</v>
      </c>
      <c r="I87" s="29"/>
      <c r="P87" s="127">
        <v>4</v>
      </c>
      <c r="Q87" s="128">
        <f>IF(F87=TRUE,P87,0)</f>
        <v>0</v>
      </c>
      <c r="R87" s="111" t="s">
        <v>349</v>
      </c>
    </row>
    <row r="88" spans="1:26" ht="14.25" customHeight="1">
      <c r="B88" s="30"/>
      <c r="C88" s="6" t="s">
        <v>205</v>
      </c>
      <c r="D88" s="6"/>
      <c r="F88" s="312" t="b">
        <v>1</v>
      </c>
      <c r="I88" s="29"/>
      <c r="P88" s="127">
        <v>5</v>
      </c>
      <c r="Q88" s="128">
        <f>IF(F88=TRUE,P88,0)</f>
        <v>5</v>
      </c>
      <c r="R88" s="111" t="s">
        <v>350</v>
      </c>
    </row>
    <row r="89" spans="1:26" ht="14.25" customHeight="1" thickBot="1">
      <c r="A89" s="1"/>
      <c r="B89" s="30"/>
      <c r="C89" s="6"/>
      <c r="D89" s="6"/>
      <c r="E89" s="4">
        <v>1</v>
      </c>
      <c r="F89" s="8">
        <v>2</v>
      </c>
      <c r="G89" s="4">
        <v>3</v>
      </c>
      <c r="H89" s="4">
        <v>4</v>
      </c>
      <c r="I89" s="311">
        <v>5</v>
      </c>
      <c r="P89" s="135"/>
      <c r="Q89" s="130"/>
      <c r="R89" s="4"/>
    </row>
    <row r="90" spans="1:26" ht="14.25" customHeight="1">
      <c r="A90" s="1"/>
      <c r="B90" s="52">
        <v>16</v>
      </c>
      <c r="C90" s="10" t="s">
        <v>74</v>
      </c>
      <c r="D90" s="115" t="str">
        <f>IF(COUNTIF(E90:I90,TRUE)=0,"체크해주세요", IF(COUNTIF(E90:I90,TRUE)&gt;1,"하나만 선택하세요",""))</f>
        <v/>
      </c>
      <c r="E90" s="312" t="b">
        <v>0</v>
      </c>
      <c r="F90" s="312" t="b">
        <v>0</v>
      </c>
      <c r="G90" s="312" t="b">
        <v>0</v>
      </c>
      <c r="H90" s="312" t="b">
        <v>0</v>
      </c>
      <c r="I90" s="313" t="b">
        <v>1</v>
      </c>
      <c r="P90" s="145">
        <v>16</v>
      </c>
      <c r="Q90" s="148">
        <f>SUM(T90:X90)</f>
        <v>5</v>
      </c>
      <c r="R90" s="4"/>
      <c r="S90" s="4"/>
      <c r="T90" s="139" t="str">
        <f>IF(E90=TRUE,1,"")</f>
        <v/>
      </c>
      <c r="U90" s="139" t="str">
        <f>IF(F90=TRUE,2,"")</f>
        <v/>
      </c>
      <c r="V90" s="139" t="str">
        <f>IF(G90=TRUE,3,"")</f>
        <v/>
      </c>
      <c r="W90" s="139" t="str">
        <f>IF(H90=TRUE,4,"")</f>
        <v/>
      </c>
      <c r="X90" s="139">
        <f>IF(I90=TRUE,5,"")</f>
        <v>5</v>
      </c>
      <c r="Y90" s="4"/>
      <c r="Z90" s="4"/>
    </row>
    <row r="91" spans="1:26" ht="14.25" customHeight="1">
      <c r="A91" s="1"/>
      <c r="B91" s="52">
        <v>17</v>
      </c>
      <c r="C91" s="10" t="s">
        <v>188</v>
      </c>
      <c r="D91" s="115" t="str">
        <f>IF(COUNTIF(E91:I91,TRUE)=0,"체크해주세요", IF(COUNTIF(E91:I91,TRUE)&gt;1,"하나만 선택하세요",""))</f>
        <v/>
      </c>
      <c r="E91" s="312" t="b">
        <v>0</v>
      </c>
      <c r="F91" s="312" t="b">
        <v>0</v>
      </c>
      <c r="G91" s="312" t="b">
        <v>1</v>
      </c>
      <c r="H91" s="312" t="b">
        <v>0</v>
      </c>
      <c r="I91" s="313" t="b">
        <v>0</v>
      </c>
      <c r="P91" s="136">
        <v>17</v>
      </c>
      <c r="Q91" s="140">
        <f>SUM(T91:X91)</f>
        <v>3</v>
      </c>
      <c r="R91" s="4"/>
      <c r="T91" s="139" t="str">
        <f>IF(E91=TRUE,1,"")</f>
        <v/>
      </c>
      <c r="U91" s="139" t="str">
        <f>IF(F91=TRUE,2,"")</f>
        <v/>
      </c>
      <c r="V91" s="139">
        <f>IF(G91=TRUE,3,"")</f>
        <v>3</v>
      </c>
      <c r="W91" s="139" t="str">
        <f>IF(H91=TRUE,4,"")</f>
        <v/>
      </c>
      <c r="X91" s="139" t="str">
        <f>IF(I91=TRUE,5,"")</f>
        <v/>
      </c>
    </row>
    <row r="92" spans="1:26" ht="14.25" customHeight="1">
      <c r="A92" s="1"/>
      <c r="B92" s="53">
        <v>18</v>
      </c>
      <c r="C92" s="54" t="s">
        <v>77</v>
      </c>
      <c r="D92" s="115" t="str">
        <f>IF(COUNTIF(E92:I92,TRUE)=0,"체크해주세요", IF(COUNTIF(E92:I92,TRUE)&gt;1,"하나만 선택하세요",""))</f>
        <v/>
      </c>
      <c r="E92" s="314" t="b">
        <v>0</v>
      </c>
      <c r="F92" s="314" t="b">
        <v>0</v>
      </c>
      <c r="G92" s="314" t="b">
        <v>0</v>
      </c>
      <c r="H92" s="314" t="b">
        <v>1</v>
      </c>
      <c r="I92" s="315" t="b">
        <v>0</v>
      </c>
      <c r="P92" s="136">
        <v>18</v>
      </c>
      <c r="Q92" s="140">
        <f>SUM(T92:X92)</f>
        <v>4</v>
      </c>
      <c r="R92" s="120"/>
      <c r="T92" s="139" t="str">
        <f>IF(E92=TRUE,1,"")</f>
        <v/>
      </c>
      <c r="U92" s="139" t="str">
        <f>IF(F92=TRUE,2,"")</f>
        <v/>
      </c>
      <c r="V92" s="139" t="str">
        <f>IF(G92=TRUE,3,"")</f>
        <v/>
      </c>
      <c r="W92" s="139">
        <f>IF(H92=TRUE,4,"")</f>
        <v>4</v>
      </c>
      <c r="X92" s="139" t="str">
        <f>IF(I92=TRUE,5,"")</f>
        <v/>
      </c>
    </row>
    <row r="93" spans="1:26">
      <c r="A93" s="1"/>
      <c r="B93" s="1"/>
      <c r="E93" s="123"/>
      <c r="F93" s="123"/>
      <c r="G93" s="123"/>
      <c r="H93" s="123"/>
      <c r="I93" s="123"/>
      <c r="J93" s="123"/>
      <c r="K93" s="6" t="str">
        <f>IF(E93=TRUE,1,"")</f>
        <v/>
      </c>
      <c r="L93" s="6" t="str">
        <f>IF(F93=TRUE,2,"")</f>
        <v/>
      </c>
      <c r="M93" s="6" t="str">
        <f>IF(G93=TRUE,3,"")</f>
        <v/>
      </c>
      <c r="N93" s="6" t="str">
        <f>IF(H93=TRUE,4,"")</f>
        <v/>
      </c>
      <c r="O93" s="6" t="str">
        <f>IF(I93=TRUE,5,"")</f>
        <v/>
      </c>
      <c r="P93" s="102" t="s">
        <v>303</v>
      </c>
      <c r="Q93" s="101" t="s">
        <v>302</v>
      </c>
      <c r="R93" s="103" t="s">
        <v>269</v>
      </c>
      <c r="T93" s="102" t="s">
        <v>305</v>
      </c>
      <c r="U93" s="103" t="s">
        <v>269</v>
      </c>
      <c r="V93" s="102" t="s">
        <v>306</v>
      </c>
      <c r="W93" s="103" t="s">
        <v>269</v>
      </c>
      <c r="X93" s="102" t="s">
        <v>307</v>
      </c>
      <c r="Y93" s="103" t="s">
        <v>269</v>
      </c>
    </row>
    <row r="94" spans="1:26">
      <c r="A94" s="1"/>
      <c r="E94" s="123"/>
      <c r="F94" s="123"/>
      <c r="G94" s="123"/>
      <c r="H94" s="123"/>
      <c r="I94" s="123"/>
      <c r="J94" s="123"/>
      <c r="K94" s="6" t="str">
        <f>IF(E94=TRUE,1,"")</f>
        <v/>
      </c>
      <c r="L94" s="6" t="str">
        <f>IF(F94=TRUE,2,"")</f>
        <v/>
      </c>
      <c r="M94" s="6" t="str">
        <f>IF(G94=TRUE,3,"")</f>
        <v/>
      </c>
      <c r="N94" s="6" t="str">
        <f>IF(H94=TRUE,4,"")</f>
        <v/>
      </c>
      <c r="O94" s="6" t="str">
        <f>IF(I94=TRUE,5,"")</f>
        <v/>
      </c>
      <c r="P94" s="90" t="s">
        <v>235</v>
      </c>
      <c r="Q94" s="121" t="s">
        <v>270</v>
      </c>
      <c r="R94" s="116" t="s">
        <v>488</v>
      </c>
      <c r="T94" s="1">
        <v>1</v>
      </c>
      <c r="U94" s="111" t="s">
        <v>432</v>
      </c>
      <c r="V94" s="1">
        <v>1</v>
      </c>
      <c r="W94" s="1" t="s">
        <v>433</v>
      </c>
      <c r="X94" s="1">
        <v>1</v>
      </c>
      <c r="Y94" s="1" t="s">
        <v>319</v>
      </c>
    </row>
    <row r="95" spans="1:26">
      <c r="A95" s="1"/>
      <c r="B95" s="1"/>
      <c r="E95" s="123"/>
      <c r="F95" s="123"/>
      <c r="G95" s="123"/>
      <c r="H95" s="123"/>
      <c r="I95" s="123"/>
      <c r="J95" s="123"/>
      <c r="P95" s="90" t="s">
        <v>236</v>
      </c>
      <c r="Q95" s="121" t="s">
        <v>271</v>
      </c>
      <c r="R95" s="116" t="s">
        <v>489</v>
      </c>
      <c r="T95" s="1">
        <v>2</v>
      </c>
      <c r="U95" s="111" t="s">
        <v>434</v>
      </c>
      <c r="V95" s="1">
        <v>2</v>
      </c>
      <c r="W95" s="1" t="s">
        <v>317</v>
      </c>
      <c r="X95" s="1">
        <v>2</v>
      </c>
      <c r="Y95" s="1" t="s">
        <v>319</v>
      </c>
    </row>
    <row r="96" spans="1:26">
      <c r="A96" s="1"/>
      <c r="B96" s="1"/>
      <c r="E96" s="123"/>
      <c r="F96" s="123"/>
      <c r="G96" s="123"/>
      <c r="H96" s="123"/>
      <c r="I96" s="123"/>
      <c r="J96" s="123"/>
      <c r="P96" s="90" t="s">
        <v>237</v>
      </c>
      <c r="Q96" s="121" t="s">
        <v>272</v>
      </c>
      <c r="R96" s="116" t="s">
        <v>490</v>
      </c>
      <c r="T96" s="1">
        <v>3</v>
      </c>
      <c r="U96" s="111" t="s">
        <v>314</v>
      </c>
      <c r="V96" s="1">
        <v>3</v>
      </c>
      <c r="W96" s="1" t="s">
        <v>318</v>
      </c>
      <c r="X96" s="1">
        <v>3</v>
      </c>
      <c r="Y96" s="1" t="s">
        <v>320</v>
      </c>
    </row>
    <row r="97" spans="1:25">
      <c r="A97" s="1"/>
      <c r="B97" s="1"/>
      <c r="E97" s="123"/>
      <c r="F97" s="123"/>
      <c r="G97" s="123"/>
      <c r="H97" s="123"/>
      <c r="I97" s="123"/>
      <c r="J97" s="123"/>
      <c r="P97" s="90" t="s">
        <v>238</v>
      </c>
      <c r="Q97" s="121" t="s">
        <v>273</v>
      </c>
      <c r="R97" s="116" t="s">
        <v>491</v>
      </c>
      <c r="T97" s="1">
        <v>4</v>
      </c>
      <c r="U97" s="111" t="s">
        <v>315</v>
      </c>
      <c r="V97" s="1">
        <v>4</v>
      </c>
      <c r="W97" s="1" t="s">
        <v>318</v>
      </c>
      <c r="X97" s="1">
        <v>4</v>
      </c>
      <c r="Y97" s="1" t="s">
        <v>321</v>
      </c>
    </row>
    <row r="98" spans="1:25">
      <c r="A98" s="1"/>
      <c r="B98" s="1"/>
      <c r="E98" s="123"/>
      <c r="F98" s="123"/>
      <c r="G98" s="123"/>
      <c r="H98" s="123"/>
      <c r="I98" s="123"/>
      <c r="J98" s="123"/>
      <c r="P98" s="90" t="s">
        <v>239</v>
      </c>
      <c r="Q98" s="121" t="s">
        <v>274</v>
      </c>
      <c r="R98" s="116" t="s">
        <v>492</v>
      </c>
      <c r="T98" s="1">
        <v>5</v>
      </c>
      <c r="U98" s="111" t="s">
        <v>316</v>
      </c>
      <c r="V98" s="1">
        <v>5</v>
      </c>
      <c r="W98" s="1" t="s">
        <v>318</v>
      </c>
      <c r="X98" s="1">
        <v>5</v>
      </c>
      <c r="Y98" s="1" t="s">
        <v>321</v>
      </c>
    </row>
    <row r="99" spans="1:25">
      <c r="A99" s="1"/>
      <c r="B99" s="1"/>
      <c r="E99" s="123"/>
      <c r="F99" s="123"/>
      <c r="G99" s="123"/>
      <c r="H99" s="123"/>
      <c r="I99" s="123"/>
      <c r="J99" s="123"/>
      <c r="P99" s="90" t="s">
        <v>240</v>
      </c>
      <c r="Q99" s="121" t="s">
        <v>275</v>
      </c>
      <c r="R99" s="116" t="s">
        <v>493</v>
      </c>
      <c r="U99" s="1">
        <v>0</v>
      </c>
    </row>
    <row r="100" spans="1:25">
      <c r="A100" s="1"/>
      <c r="B100" s="1"/>
      <c r="E100" s="123"/>
      <c r="F100" s="123"/>
      <c r="G100" s="123"/>
      <c r="H100" s="123"/>
      <c r="I100" s="123"/>
      <c r="J100" s="123"/>
      <c r="P100" s="90" t="s">
        <v>241</v>
      </c>
      <c r="Q100" s="121" t="s">
        <v>276</v>
      </c>
      <c r="R100" s="116" t="s">
        <v>494</v>
      </c>
      <c r="U100" s="1">
        <v>0</v>
      </c>
    </row>
    <row r="101" spans="1:25">
      <c r="B101" s="1"/>
      <c r="E101" s="123"/>
      <c r="F101" s="123"/>
      <c r="G101" s="123"/>
      <c r="H101" s="123"/>
      <c r="I101" s="123"/>
      <c r="J101" s="123"/>
      <c r="P101" s="90" t="s">
        <v>242</v>
      </c>
      <c r="Q101" s="121" t="s">
        <v>277</v>
      </c>
      <c r="R101" s="116" t="s">
        <v>495</v>
      </c>
      <c r="U101" s="1">
        <v>0</v>
      </c>
    </row>
    <row r="102" spans="1:25">
      <c r="B102" s="1"/>
      <c r="E102" s="123"/>
      <c r="F102" s="123"/>
      <c r="G102" s="123"/>
      <c r="H102" s="123"/>
      <c r="I102" s="123"/>
      <c r="J102" s="123"/>
      <c r="P102" s="90" t="s">
        <v>243</v>
      </c>
      <c r="Q102" s="121" t="s">
        <v>278</v>
      </c>
      <c r="R102" s="116" t="s">
        <v>380</v>
      </c>
      <c r="U102" s="1">
        <v>0</v>
      </c>
    </row>
    <row r="103" spans="1:25">
      <c r="A103" s="9"/>
      <c r="B103" s="1"/>
      <c r="E103" s="123"/>
      <c r="F103" s="123"/>
      <c r="G103" s="123"/>
      <c r="H103" s="123"/>
      <c r="I103" s="123"/>
      <c r="J103" s="123"/>
      <c r="P103" s="90" t="s">
        <v>244</v>
      </c>
      <c r="Q103" s="121" t="s">
        <v>279</v>
      </c>
      <c r="R103" s="116" t="s">
        <v>381</v>
      </c>
      <c r="U103" s="1">
        <v>0</v>
      </c>
    </row>
    <row r="104" spans="1:25">
      <c r="A104" s="9"/>
      <c r="B104" s="1"/>
      <c r="E104" s="123"/>
      <c r="F104" s="123"/>
      <c r="G104" s="123"/>
      <c r="H104" s="123"/>
      <c r="I104" s="123"/>
      <c r="J104" s="123"/>
      <c r="P104" s="90" t="s">
        <v>245</v>
      </c>
      <c r="Q104" s="121" t="s">
        <v>280</v>
      </c>
      <c r="R104" s="116" t="s">
        <v>382</v>
      </c>
      <c r="U104" s="1">
        <v>0</v>
      </c>
    </row>
    <row r="105" spans="1:25">
      <c r="A105" s="9"/>
      <c r="B105" s="1"/>
      <c r="E105" s="123"/>
      <c r="F105" s="123"/>
      <c r="G105" s="123"/>
      <c r="H105" s="123"/>
      <c r="I105" s="123"/>
      <c r="J105" s="123"/>
      <c r="P105" s="90" t="s">
        <v>246</v>
      </c>
      <c r="Q105" s="121" t="s">
        <v>281</v>
      </c>
      <c r="R105" s="116" t="s">
        <v>384</v>
      </c>
      <c r="U105" s="1">
        <v>0</v>
      </c>
    </row>
    <row r="106" spans="1:25">
      <c r="A106" s="9"/>
      <c r="B106" s="1"/>
      <c r="E106" s="123"/>
      <c r="F106" s="123"/>
      <c r="G106" s="123"/>
      <c r="H106" s="123"/>
      <c r="I106" s="123"/>
      <c r="J106" s="123"/>
      <c r="P106" s="90" t="s">
        <v>247</v>
      </c>
      <c r="Q106" s="121" t="s">
        <v>282</v>
      </c>
      <c r="R106" s="116" t="s">
        <v>386</v>
      </c>
      <c r="U106" s="1">
        <v>0</v>
      </c>
    </row>
    <row r="107" spans="1:25">
      <c r="A107" s="9"/>
      <c r="E107" s="123"/>
      <c r="F107" s="123"/>
      <c r="G107" s="123"/>
      <c r="H107" s="123"/>
      <c r="I107" s="123"/>
      <c r="J107" s="123"/>
      <c r="P107" s="90" t="s">
        <v>248</v>
      </c>
      <c r="Q107" s="121" t="s">
        <v>283</v>
      </c>
      <c r="R107" s="116" t="s">
        <v>383</v>
      </c>
      <c r="U107" s="1">
        <v>0</v>
      </c>
    </row>
    <row r="108" spans="1:25">
      <c r="A108" s="9"/>
      <c r="E108" s="122"/>
      <c r="F108" s="122"/>
      <c r="G108" s="122"/>
      <c r="H108" s="122"/>
      <c r="P108" s="90" t="s">
        <v>249</v>
      </c>
      <c r="Q108" s="121" t="s">
        <v>284</v>
      </c>
      <c r="R108" s="116" t="s">
        <v>385</v>
      </c>
      <c r="U108" s="1">
        <v>0</v>
      </c>
    </row>
    <row r="109" spans="1:25">
      <c r="A109" s="9"/>
      <c r="B109" s="9"/>
      <c r="E109" s="122"/>
      <c r="F109" s="122"/>
      <c r="G109" s="122"/>
      <c r="H109" s="122"/>
      <c r="P109" s="90" t="s">
        <v>250</v>
      </c>
      <c r="Q109" s="121" t="s">
        <v>285</v>
      </c>
      <c r="R109" s="116" t="s">
        <v>387</v>
      </c>
      <c r="U109" s="1">
        <v>0</v>
      </c>
    </row>
    <row r="110" spans="1:25">
      <c r="A110" s="9"/>
      <c r="B110" s="9"/>
      <c r="P110" s="90" t="s">
        <v>251</v>
      </c>
      <c r="Q110" s="121" t="s">
        <v>286</v>
      </c>
      <c r="R110" s="116" t="s">
        <v>391</v>
      </c>
      <c r="U110" s="1">
        <v>0</v>
      </c>
    </row>
    <row r="111" spans="1:25">
      <c r="B111" s="9"/>
      <c r="P111" s="90" t="s">
        <v>252</v>
      </c>
      <c r="Q111" s="121" t="s">
        <v>287</v>
      </c>
      <c r="R111" s="116" t="s">
        <v>388</v>
      </c>
      <c r="U111" s="1">
        <v>0</v>
      </c>
    </row>
    <row r="112" spans="1:25">
      <c r="B112" s="9"/>
      <c r="P112" s="90" t="s">
        <v>253</v>
      </c>
      <c r="Q112" s="121" t="s">
        <v>288</v>
      </c>
      <c r="R112" s="116" t="s">
        <v>389</v>
      </c>
      <c r="U112" s="1">
        <v>0</v>
      </c>
    </row>
    <row r="113" spans="2:21">
      <c r="B113" s="9"/>
      <c r="P113" s="90" t="s">
        <v>254</v>
      </c>
      <c r="Q113" s="121" t="s">
        <v>289</v>
      </c>
      <c r="R113" s="116" t="s">
        <v>390</v>
      </c>
      <c r="U113" s="1">
        <v>0</v>
      </c>
    </row>
    <row r="114" spans="2:21">
      <c r="B114" s="9"/>
      <c r="P114" s="90" t="s">
        <v>255</v>
      </c>
      <c r="Q114" s="121" t="s">
        <v>290</v>
      </c>
      <c r="R114" t="s">
        <v>392</v>
      </c>
      <c r="U114" s="1">
        <v>0</v>
      </c>
    </row>
    <row r="115" spans="2:21">
      <c r="B115" s="9"/>
      <c r="P115" s="90" t="s">
        <v>256</v>
      </c>
      <c r="Q115" s="121" t="s">
        <v>291</v>
      </c>
      <c r="R115" t="s">
        <v>393</v>
      </c>
      <c r="U115" s="1">
        <v>0</v>
      </c>
    </row>
    <row r="116" spans="2:21">
      <c r="B116" s="9"/>
      <c r="P116" s="90" t="s">
        <v>257</v>
      </c>
      <c r="Q116" s="121" t="s">
        <v>292</v>
      </c>
      <c r="R116" t="s">
        <v>394</v>
      </c>
      <c r="U116" s="1">
        <v>0</v>
      </c>
    </row>
    <row r="117" spans="2:21">
      <c r="P117" s="90" t="s">
        <v>258</v>
      </c>
      <c r="Q117" s="121" t="s">
        <v>293</v>
      </c>
      <c r="R117" t="s">
        <v>395</v>
      </c>
      <c r="U117" s="1">
        <v>0</v>
      </c>
    </row>
    <row r="118" spans="2:21">
      <c r="P118" s="90" t="s">
        <v>259</v>
      </c>
      <c r="Q118" s="121" t="s">
        <v>294</v>
      </c>
      <c r="R118" t="s">
        <v>396</v>
      </c>
      <c r="U118" s="1">
        <v>0</v>
      </c>
    </row>
    <row r="119" spans="2:21">
      <c r="P119" s="90" t="s">
        <v>260</v>
      </c>
      <c r="Q119" s="121" t="s">
        <v>295</v>
      </c>
      <c r="R119" t="s">
        <v>397</v>
      </c>
      <c r="U119" s="1">
        <v>0</v>
      </c>
    </row>
    <row r="120" spans="2:21">
      <c r="P120" s="90" t="s">
        <v>261</v>
      </c>
      <c r="Q120" s="121" t="s">
        <v>296</v>
      </c>
      <c r="R120" t="s">
        <v>398</v>
      </c>
      <c r="U120" s="1">
        <v>0</v>
      </c>
    </row>
    <row r="121" spans="2:21">
      <c r="P121" s="90" t="s">
        <v>262</v>
      </c>
      <c r="Q121" s="121" t="s">
        <v>297</v>
      </c>
      <c r="R121" t="s">
        <v>399</v>
      </c>
      <c r="U121" s="1">
        <v>0</v>
      </c>
    </row>
    <row r="122" spans="2:21">
      <c r="P122" s="90" t="s">
        <v>263</v>
      </c>
      <c r="Q122" s="121" t="s">
        <v>298</v>
      </c>
      <c r="R122" t="s">
        <v>400</v>
      </c>
      <c r="U122" s="1">
        <v>0</v>
      </c>
    </row>
    <row r="123" spans="2:21">
      <c r="P123" s="90" t="s">
        <v>264</v>
      </c>
      <c r="Q123" s="121" t="s">
        <v>299</v>
      </c>
      <c r="R123" t="s">
        <v>401</v>
      </c>
      <c r="U123" s="1">
        <v>0</v>
      </c>
    </row>
    <row r="124" spans="2:21">
      <c r="P124" s="90" t="s">
        <v>265</v>
      </c>
      <c r="Q124" s="121" t="s">
        <v>300</v>
      </c>
      <c r="R124" t="s">
        <v>402</v>
      </c>
      <c r="U124" s="1">
        <v>0</v>
      </c>
    </row>
    <row r="125" spans="2:21">
      <c r="P125" s="90" t="s">
        <v>266</v>
      </c>
      <c r="Q125" s="121" t="s">
        <v>301</v>
      </c>
      <c r="R125" t="s">
        <v>403</v>
      </c>
      <c r="U125" s="1">
        <v>0</v>
      </c>
    </row>
  </sheetData>
  <autoFilter ref="T9:AA38" xr:uid="{7427A1E2-9248-4D24-9ECE-8FEFF95AD223}"/>
  <mergeCells count="41">
    <mergeCell ref="E4:H4"/>
    <mergeCell ref="E3:H3"/>
    <mergeCell ref="E2:H2"/>
    <mergeCell ref="T10:U11"/>
    <mergeCell ref="E9:I9"/>
    <mergeCell ref="E14:I14"/>
    <mergeCell ref="E19:I19"/>
    <mergeCell ref="E24:I24"/>
    <mergeCell ref="E29:I29"/>
    <mergeCell ref="V33:V34"/>
    <mergeCell ref="V35:V36"/>
    <mergeCell ref="T38:U38"/>
    <mergeCell ref="U42:U43"/>
    <mergeCell ref="V24:V25"/>
    <mergeCell ref="V26:V27"/>
    <mergeCell ref="T28:T31"/>
    <mergeCell ref="U28:U31"/>
    <mergeCell ref="V28:V30"/>
    <mergeCell ref="T12:T27"/>
    <mergeCell ref="U23:U27"/>
    <mergeCell ref="V12:V13"/>
    <mergeCell ref="V14:V15"/>
    <mergeCell ref="U16:U22"/>
    <mergeCell ref="V16:V18"/>
    <mergeCell ref="V21:V22"/>
    <mergeCell ref="U12:U15"/>
    <mergeCell ref="E84:I84"/>
    <mergeCell ref="T32:T37"/>
    <mergeCell ref="U32:U37"/>
    <mergeCell ref="U48:U50"/>
    <mergeCell ref="U52:U54"/>
    <mergeCell ref="E60:I60"/>
    <mergeCell ref="E67:I67"/>
    <mergeCell ref="E72:I72"/>
    <mergeCell ref="E77:I77"/>
    <mergeCell ref="E34:I34"/>
    <mergeCell ref="E39:I39"/>
    <mergeCell ref="U44:U47"/>
    <mergeCell ref="E44:I44"/>
    <mergeCell ref="E49:I49"/>
    <mergeCell ref="E54:I54"/>
  </mergeCells>
  <phoneticPr fontId="3" type="noConversion"/>
  <conditionalFormatting sqref="D7:D8 E9:I9 H10:I13 E14:I14 E15:E18 G15:I18 E19:I19 E20:E23 G20:I23 E24:I24 E25:E28 G25:I28 E29:I29 E30:E33 G30:I33 E34:I34 E35:E38 G35:I38 E39:I39 E40:E43 G40:I43 E44:I44 E45:E48 G45:I48 E49:I49 E50:E53 G50:I53 E54:I54 E55:E59 G55:I59 E60:I60 E61:E66 G61:I66 E67:I67 E68:E71 G68:I71 E72:I72 E73:E76 G73:I76 E77:I77 E78:E83 G78:I83 E84:I84 E85:E88 G85:I88 D90:D92">
    <cfRule type="cellIs" dxfId="21" priority="11" operator="equal">
      <formula>$AB$2</formula>
    </cfRule>
  </conditionalFormatting>
  <conditionalFormatting sqref="E24">
    <cfRule type="cellIs" dxfId="20" priority="7" operator="equal">
      <formula>$S$6</formula>
    </cfRule>
  </conditionalFormatting>
  <pageMargins left="0.78740157480314965" right="0.51181102362204722" top="0.59055118110236227" bottom="0.39370078740157483" header="0" footer="0"/>
  <pageSetup paperSize="9" scale="57" orientation="portrait" r:id="rId1"/>
  <ignoredErrors>
    <ignoredError sqref="Q2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151" r:id="rId4" name="Check Box 127">
              <controlPr defaultSize="0" autoFill="0" autoLine="0" autoPict="0">
                <anchor moveWithCells="1">
                  <from>
                    <xdr:col>5</xdr:col>
                    <xdr:colOff>63500</xdr:colOff>
                    <xdr:row>9</xdr:row>
                    <xdr:rowOff>25400</xdr:rowOff>
                  </from>
                  <to>
                    <xdr:col>5</xdr:col>
                    <xdr:colOff>279400</xdr:colOff>
                    <xdr:row>9</xdr:row>
                    <xdr:rowOff>165100</xdr:rowOff>
                  </to>
                </anchor>
              </controlPr>
            </control>
          </mc:Choice>
        </mc:AlternateContent>
        <mc:AlternateContent xmlns:mc="http://schemas.openxmlformats.org/markup-compatibility/2006">
          <mc:Choice Requires="x14">
            <control shapeId="1152" r:id="rId5" name="Check Box 128">
              <controlPr defaultSize="0" autoFill="0" autoLine="0" autoPict="0">
                <anchor moveWithCells="1">
                  <from>
                    <xdr:col>5</xdr:col>
                    <xdr:colOff>63500</xdr:colOff>
                    <xdr:row>10</xdr:row>
                    <xdr:rowOff>25400</xdr:rowOff>
                  </from>
                  <to>
                    <xdr:col>5</xdr:col>
                    <xdr:colOff>279400</xdr:colOff>
                    <xdr:row>10</xdr:row>
                    <xdr:rowOff>165100</xdr:rowOff>
                  </to>
                </anchor>
              </controlPr>
            </control>
          </mc:Choice>
        </mc:AlternateContent>
        <mc:AlternateContent xmlns:mc="http://schemas.openxmlformats.org/markup-compatibility/2006">
          <mc:Choice Requires="x14">
            <control shapeId="1153" r:id="rId6" name="Check Box 129">
              <controlPr defaultSize="0" autoFill="0" autoLine="0" autoPict="0">
                <anchor moveWithCells="1">
                  <from>
                    <xdr:col>5</xdr:col>
                    <xdr:colOff>63500</xdr:colOff>
                    <xdr:row>11</xdr:row>
                    <xdr:rowOff>25400</xdr:rowOff>
                  </from>
                  <to>
                    <xdr:col>5</xdr:col>
                    <xdr:colOff>279400</xdr:colOff>
                    <xdr:row>11</xdr:row>
                    <xdr:rowOff>165100</xdr:rowOff>
                  </to>
                </anchor>
              </controlPr>
            </control>
          </mc:Choice>
        </mc:AlternateContent>
        <mc:AlternateContent xmlns:mc="http://schemas.openxmlformats.org/markup-compatibility/2006">
          <mc:Choice Requires="x14">
            <control shapeId="1155" r:id="rId7" name="Check Box 131">
              <controlPr defaultSize="0" autoFill="0" autoLine="0" autoPict="0">
                <anchor moveWithCells="1">
                  <from>
                    <xdr:col>5</xdr:col>
                    <xdr:colOff>63500</xdr:colOff>
                    <xdr:row>7</xdr:row>
                    <xdr:rowOff>25400</xdr:rowOff>
                  </from>
                  <to>
                    <xdr:col>5</xdr:col>
                    <xdr:colOff>279400</xdr:colOff>
                    <xdr:row>7</xdr:row>
                    <xdr:rowOff>165100</xdr:rowOff>
                  </to>
                </anchor>
              </controlPr>
            </control>
          </mc:Choice>
        </mc:AlternateContent>
        <mc:AlternateContent xmlns:mc="http://schemas.openxmlformats.org/markup-compatibility/2006">
          <mc:Choice Requires="x14">
            <control shapeId="1157" r:id="rId8" name="Check Box 133">
              <controlPr defaultSize="0" autoFill="0" autoLine="0" autoPict="0">
                <anchor moveWithCells="1">
                  <from>
                    <xdr:col>7</xdr:col>
                    <xdr:colOff>63500</xdr:colOff>
                    <xdr:row>7</xdr:row>
                    <xdr:rowOff>25400</xdr:rowOff>
                  </from>
                  <to>
                    <xdr:col>7</xdr:col>
                    <xdr:colOff>279400</xdr:colOff>
                    <xdr:row>7</xdr:row>
                    <xdr:rowOff>165100</xdr:rowOff>
                  </to>
                </anchor>
              </controlPr>
            </control>
          </mc:Choice>
        </mc:AlternateContent>
        <mc:AlternateContent xmlns:mc="http://schemas.openxmlformats.org/markup-compatibility/2006">
          <mc:Choice Requires="x14">
            <control shapeId="1158" r:id="rId9" name="Check Box 134">
              <controlPr defaultSize="0" autoFill="0" autoLine="0" autoPict="0">
                <anchor moveWithCells="1">
                  <from>
                    <xdr:col>5</xdr:col>
                    <xdr:colOff>63500</xdr:colOff>
                    <xdr:row>14</xdr:row>
                    <xdr:rowOff>25400</xdr:rowOff>
                  </from>
                  <to>
                    <xdr:col>5</xdr:col>
                    <xdr:colOff>279400</xdr:colOff>
                    <xdr:row>14</xdr:row>
                    <xdr:rowOff>165100</xdr:rowOff>
                  </to>
                </anchor>
              </controlPr>
            </control>
          </mc:Choice>
        </mc:AlternateContent>
        <mc:AlternateContent xmlns:mc="http://schemas.openxmlformats.org/markup-compatibility/2006">
          <mc:Choice Requires="x14">
            <control shapeId="1159" r:id="rId10" name="Check Box 135">
              <controlPr defaultSize="0" autoFill="0" autoLine="0" autoPict="0">
                <anchor moveWithCells="1">
                  <from>
                    <xdr:col>5</xdr:col>
                    <xdr:colOff>63500</xdr:colOff>
                    <xdr:row>15</xdr:row>
                    <xdr:rowOff>25400</xdr:rowOff>
                  </from>
                  <to>
                    <xdr:col>5</xdr:col>
                    <xdr:colOff>279400</xdr:colOff>
                    <xdr:row>15</xdr:row>
                    <xdr:rowOff>165100</xdr:rowOff>
                  </to>
                </anchor>
              </controlPr>
            </control>
          </mc:Choice>
        </mc:AlternateContent>
        <mc:AlternateContent xmlns:mc="http://schemas.openxmlformats.org/markup-compatibility/2006">
          <mc:Choice Requires="x14">
            <control shapeId="1160" r:id="rId11" name="Check Box 136">
              <controlPr defaultSize="0" autoFill="0" autoLine="0" autoPict="0">
                <anchor moveWithCells="1">
                  <from>
                    <xdr:col>5</xdr:col>
                    <xdr:colOff>63500</xdr:colOff>
                    <xdr:row>16</xdr:row>
                    <xdr:rowOff>25400</xdr:rowOff>
                  </from>
                  <to>
                    <xdr:col>5</xdr:col>
                    <xdr:colOff>279400</xdr:colOff>
                    <xdr:row>16</xdr:row>
                    <xdr:rowOff>165100</xdr:rowOff>
                  </to>
                </anchor>
              </controlPr>
            </control>
          </mc:Choice>
        </mc:AlternateContent>
        <mc:AlternateContent xmlns:mc="http://schemas.openxmlformats.org/markup-compatibility/2006">
          <mc:Choice Requires="x14">
            <control shapeId="1163" r:id="rId12" name="Check Box 139">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164" r:id="rId13" name="Check Box 140">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166" r:id="rId14" name="Check Box 142">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167" r:id="rId15" name="Check Box 143">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168" r:id="rId16" name="Check Box 144">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169" r:id="rId17" name="Check Box 145">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170" r:id="rId18" name="Check Box 146">
              <controlPr defaultSize="0" autoFill="0" autoLine="0" autoPict="0">
                <anchor moveWithCells="1">
                  <from>
                    <xdr:col>5</xdr:col>
                    <xdr:colOff>63500</xdr:colOff>
                    <xdr:row>30</xdr:row>
                    <xdr:rowOff>25400</xdr:rowOff>
                  </from>
                  <to>
                    <xdr:col>5</xdr:col>
                    <xdr:colOff>279400</xdr:colOff>
                    <xdr:row>30</xdr:row>
                    <xdr:rowOff>165100</xdr:rowOff>
                  </to>
                </anchor>
              </controlPr>
            </control>
          </mc:Choice>
        </mc:AlternateContent>
        <mc:AlternateContent xmlns:mc="http://schemas.openxmlformats.org/markup-compatibility/2006">
          <mc:Choice Requires="x14">
            <control shapeId="1171" r:id="rId19" name="Check Box 147">
              <controlPr defaultSize="0" autoFill="0" autoLine="0" autoPict="0">
                <anchor moveWithCells="1">
                  <from>
                    <xdr:col>5</xdr:col>
                    <xdr:colOff>63500</xdr:colOff>
                    <xdr:row>31</xdr:row>
                    <xdr:rowOff>25400</xdr:rowOff>
                  </from>
                  <to>
                    <xdr:col>5</xdr:col>
                    <xdr:colOff>279400</xdr:colOff>
                    <xdr:row>31</xdr:row>
                    <xdr:rowOff>165100</xdr:rowOff>
                  </to>
                </anchor>
              </controlPr>
            </control>
          </mc:Choice>
        </mc:AlternateContent>
        <mc:AlternateContent xmlns:mc="http://schemas.openxmlformats.org/markup-compatibility/2006">
          <mc:Choice Requires="x14">
            <control shapeId="1173" r:id="rId20" name="Check Box 149">
              <controlPr defaultSize="0" autoFill="0" autoLine="0" autoPict="0">
                <anchor moveWithCells="1">
                  <from>
                    <xdr:col>5</xdr:col>
                    <xdr:colOff>63500</xdr:colOff>
                    <xdr:row>29</xdr:row>
                    <xdr:rowOff>25400</xdr:rowOff>
                  </from>
                  <to>
                    <xdr:col>5</xdr:col>
                    <xdr:colOff>279400</xdr:colOff>
                    <xdr:row>29</xdr:row>
                    <xdr:rowOff>165100</xdr:rowOff>
                  </to>
                </anchor>
              </controlPr>
            </control>
          </mc:Choice>
        </mc:AlternateContent>
        <mc:AlternateContent xmlns:mc="http://schemas.openxmlformats.org/markup-compatibility/2006">
          <mc:Choice Requires="x14">
            <control shapeId="1174" r:id="rId21" name="Check Box 150">
              <controlPr defaultSize="0" autoFill="0" autoLine="0" autoPict="0">
                <anchor moveWithCells="1">
                  <from>
                    <xdr:col>5</xdr:col>
                    <xdr:colOff>63500</xdr:colOff>
                    <xdr:row>34</xdr:row>
                    <xdr:rowOff>25400</xdr:rowOff>
                  </from>
                  <to>
                    <xdr:col>5</xdr:col>
                    <xdr:colOff>279400</xdr:colOff>
                    <xdr:row>34</xdr:row>
                    <xdr:rowOff>165100</xdr:rowOff>
                  </to>
                </anchor>
              </controlPr>
            </control>
          </mc:Choice>
        </mc:AlternateContent>
        <mc:AlternateContent xmlns:mc="http://schemas.openxmlformats.org/markup-compatibility/2006">
          <mc:Choice Requires="x14">
            <control shapeId="1175" r:id="rId22" name="Check Box 151">
              <controlPr defaultSize="0" autoFill="0" autoLine="0" autoPict="0">
                <anchor moveWithCells="1">
                  <from>
                    <xdr:col>5</xdr:col>
                    <xdr:colOff>63500</xdr:colOff>
                    <xdr:row>35</xdr:row>
                    <xdr:rowOff>25400</xdr:rowOff>
                  </from>
                  <to>
                    <xdr:col>5</xdr:col>
                    <xdr:colOff>279400</xdr:colOff>
                    <xdr:row>35</xdr:row>
                    <xdr:rowOff>165100</xdr:rowOff>
                  </to>
                </anchor>
              </controlPr>
            </control>
          </mc:Choice>
        </mc:AlternateContent>
        <mc:AlternateContent xmlns:mc="http://schemas.openxmlformats.org/markup-compatibility/2006">
          <mc:Choice Requires="x14">
            <control shapeId="1176" r:id="rId23" name="Check Box 152">
              <controlPr defaultSize="0" autoFill="0" autoLine="0" autoPict="0">
                <anchor moveWithCells="1">
                  <from>
                    <xdr:col>5</xdr:col>
                    <xdr:colOff>63500</xdr:colOff>
                    <xdr:row>36</xdr:row>
                    <xdr:rowOff>25400</xdr:rowOff>
                  </from>
                  <to>
                    <xdr:col>5</xdr:col>
                    <xdr:colOff>279400</xdr:colOff>
                    <xdr:row>36</xdr:row>
                    <xdr:rowOff>165100</xdr:rowOff>
                  </to>
                </anchor>
              </controlPr>
            </control>
          </mc:Choice>
        </mc:AlternateContent>
        <mc:AlternateContent xmlns:mc="http://schemas.openxmlformats.org/markup-compatibility/2006">
          <mc:Choice Requires="x14">
            <control shapeId="1178" r:id="rId24" name="Check Box 154">
              <controlPr defaultSize="0" autoFill="0" autoLine="0" autoPict="0">
                <anchor moveWithCells="1">
                  <from>
                    <xdr:col>5</xdr:col>
                    <xdr:colOff>63500</xdr:colOff>
                    <xdr:row>39</xdr:row>
                    <xdr:rowOff>25400</xdr:rowOff>
                  </from>
                  <to>
                    <xdr:col>5</xdr:col>
                    <xdr:colOff>279400</xdr:colOff>
                    <xdr:row>39</xdr:row>
                    <xdr:rowOff>165100</xdr:rowOff>
                  </to>
                </anchor>
              </controlPr>
            </control>
          </mc:Choice>
        </mc:AlternateContent>
        <mc:AlternateContent xmlns:mc="http://schemas.openxmlformats.org/markup-compatibility/2006">
          <mc:Choice Requires="x14">
            <control shapeId="1179" r:id="rId25" name="Check Box 155">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180" r:id="rId26" name="Check Box 156">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182" r:id="rId27" name="Check Box 158">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183" r:id="rId28" name="Check Box 159">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184" r:id="rId29" name="Check Box 160">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186" r:id="rId30" name="Check Box 162">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187" r:id="rId31" name="Check Box 163">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188" r:id="rId32" name="Check Box 164">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190" r:id="rId33" name="Check Box 166">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191" r:id="rId34" name="Check Box 167">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192" r:id="rId35" name="Check Box 168">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193" r:id="rId36" name="Check Box 169">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194" r:id="rId37" name="Check Box 170">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195" r:id="rId38" name="Check Box 171">
              <controlPr defaultSize="0" autoFill="0" autoLine="0" autoPict="0">
                <anchor moveWithCells="1">
                  <from>
                    <xdr:col>5</xdr:col>
                    <xdr:colOff>63500</xdr:colOff>
                    <xdr:row>60</xdr:row>
                    <xdr:rowOff>25400</xdr:rowOff>
                  </from>
                  <to>
                    <xdr:col>5</xdr:col>
                    <xdr:colOff>279400</xdr:colOff>
                    <xdr:row>60</xdr:row>
                    <xdr:rowOff>165100</xdr:rowOff>
                  </to>
                </anchor>
              </controlPr>
            </control>
          </mc:Choice>
        </mc:AlternateContent>
        <mc:AlternateContent xmlns:mc="http://schemas.openxmlformats.org/markup-compatibility/2006">
          <mc:Choice Requires="x14">
            <control shapeId="1196" r:id="rId39" name="Check Box 172">
              <controlPr defaultSize="0" autoFill="0" autoLine="0" autoPict="0">
                <anchor moveWithCells="1">
                  <from>
                    <xdr:col>5</xdr:col>
                    <xdr:colOff>63500</xdr:colOff>
                    <xdr:row>61</xdr:row>
                    <xdr:rowOff>25400</xdr:rowOff>
                  </from>
                  <to>
                    <xdr:col>5</xdr:col>
                    <xdr:colOff>279400</xdr:colOff>
                    <xdr:row>61</xdr:row>
                    <xdr:rowOff>165100</xdr:rowOff>
                  </to>
                </anchor>
              </controlPr>
            </control>
          </mc:Choice>
        </mc:AlternateContent>
        <mc:AlternateContent xmlns:mc="http://schemas.openxmlformats.org/markup-compatibility/2006">
          <mc:Choice Requires="x14">
            <control shapeId="1197" r:id="rId40" name="Check Box 173">
              <controlPr defaultSize="0" autoFill="0" autoLine="0" autoPict="0">
                <anchor moveWithCells="1">
                  <from>
                    <xdr:col>5</xdr:col>
                    <xdr:colOff>63500</xdr:colOff>
                    <xdr:row>62</xdr:row>
                    <xdr:rowOff>25400</xdr:rowOff>
                  </from>
                  <to>
                    <xdr:col>5</xdr:col>
                    <xdr:colOff>279400</xdr:colOff>
                    <xdr:row>62</xdr:row>
                    <xdr:rowOff>165100</xdr:rowOff>
                  </to>
                </anchor>
              </controlPr>
            </control>
          </mc:Choice>
        </mc:AlternateContent>
        <mc:AlternateContent xmlns:mc="http://schemas.openxmlformats.org/markup-compatibility/2006">
          <mc:Choice Requires="x14">
            <control shapeId="1198" r:id="rId41" name="Check Box 174">
              <controlPr defaultSize="0" autoFill="0" autoLine="0" autoPict="0">
                <anchor moveWithCells="1">
                  <from>
                    <xdr:col>5</xdr:col>
                    <xdr:colOff>63500</xdr:colOff>
                    <xdr:row>63</xdr:row>
                    <xdr:rowOff>25400</xdr:rowOff>
                  </from>
                  <to>
                    <xdr:col>5</xdr:col>
                    <xdr:colOff>279400</xdr:colOff>
                    <xdr:row>63</xdr:row>
                    <xdr:rowOff>165100</xdr:rowOff>
                  </to>
                </anchor>
              </controlPr>
            </control>
          </mc:Choice>
        </mc:AlternateContent>
        <mc:AlternateContent xmlns:mc="http://schemas.openxmlformats.org/markup-compatibility/2006">
          <mc:Choice Requires="x14">
            <control shapeId="1199" r:id="rId42" name="Check Box 175">
              <controlPr defaultSize="0" autoFill="0" autoLine="0" autoPict="0">
                <anchor moveWithCells="1">
                  <from>
                    <xdr:col>5</xdr:col>
                    <xdr:colOff>63500</xdr:colOff>
                    <xdr:row>64</xdr:row>
                    <xdr:rowOff>25400</xdr:rowOff>
                  </from>
                  <to>
                    <xdr:col>5</xdr:col>
                    <xdr:colOff>279400</xdr:colOff>
                    <xdr:row>64</xdr:row>
                    <xdr:rowOff>165100</xdr:rowOff>
                  </to>
                </anchor>
              </controlPr>
            </control>
          </mc:Choice>
        </mc:AlternateContent>
        <mc:AlternateContent xmlns:mc="http://schemas.openxmlformats.org/markup-compatibility/2006">
          <mc:Choice Requires="x14">
            <control shapeId="1201" r:id="rId43" name="Check Box 177">
              <controlPr defaultSize="0" autoFill="0" autoLine="0" autoPict="0">
                <anchor moveWithCells="1">
                  <from>
                    <xdr:col>5</xdr:col>
                    <xdr:colOff>63500</xdr:colOff>
                    <xdr:row>67</xdr:row>
                    <xdr:rowOff>25400</xdr:rowOff>
                  </from>
                  <to>
                    <xdr:col>5</xdr:col>
                    <xdr:colOff>279400</xdr:colOff>
                    <xdr:row>67</xdr:row>
                    <xdr:rowOff>165100</xdr:rowOff>
                  </to>
                </anchor>
              </controlPr>
            </control>
          </mc:Choice>
        </mc:AlternateContent>
        <mc:AlternateContent xmlns:mc="http://schemas.openxmlformats.org/markup-compatibility/2006">
          <mc:Choice Requires="x14">
            <control shapeId="1202" r:id="rId44" name="Check Box 178">
              <controlPr defaultSize="0" autoFill="0" autoLine="0" autoPict="0">
                <anchor moveWithCells="1">
                  <from>
                    <xdr:col>5</xdr:col>
                    <xdr:colOff>63500</xdr:colOff>
                    <xdr:row>68</xdr:row>
                    <xdr:rowOff>25400</xdr:rowOff>
                  </from>
                  <to>
                    <xdr:col>5</xdr:col>
                    <xdr:colOff>279400</xdr:colOff>
                    <xdr:row>68</xdr:row>
                    <xdr:rowOff>165100</xdr:rowOff>
                  </to>
                </anchor>
              </controlPr>
            </control>
          </mc:Choice>
        </mc:AlternateContent>
        <mc:AlternateContent xmlns:mc="http://schemas.openxmlformats.org/markup-compatibility/2006">
          <mc:Choice Requires="x14">
            <control shapeId="1203" r:id="rId45" name="Check Box 179">
              <controlPr defaultSize="0" autoFill="0" autoLine="0" autoPict="0">
                <anchor moveWithCells="1">
                  <from>
                    <xdr:col>5</xdr:col>
                    <xdr:colOff>63500</xdr:colOff>
                    <xdr:row>69</xdr:row>
                    <xdr:rowOff>25400</xdr:rowOff>
                  </from>
                  <to>
                    <xdr:col>5</xdr:col>
                    <xdr:colOff>279400</xdr:colOff>
                    <xdr:row>69</xdr:row>
                    <xdr:rowOff>165100</xdr:rowOff>
                  </to>
                </anchor>
              </controlPr>
            </control>
          </mc:Choice>
        </mc:AlternateContent>
        <mc:AlternateContent xmlns:mc="http://schemas.openxmlformats.org/markup-compatibility/2006">
          <mc:Choice Requires="x14">
            <control shapeId="1205" r:id="rId46" name="Check Box 181">
              <controlPr defaultSize="0" autoFill="0" autoLine="0" autoPict="0">
                <anchor moveWithCells="1">
                  <from>
                    <xdr:col>5</xdr:col>
                    <xdr:colOff>63500</xdr:colOff>
                    <xdr:row>72</xdr:row>
                    <xdr:rowOff>25400</xdr:rowOff>
                  </from>
                  <to>
                    <xdr:col>5</xdr:col>
                    <xdr:colOff>279400</xdr:colOff>
                    <xdr:row>72</xdr:row>
                    <xdr:rowOff>165100</xdr:rowOff>
                  </to>
                </anchor>
              </controlPr>
            </control>
          </mc:Choice>
        </mc:AlternateContent>
        <mc:AlternateContent xmlns:mc="http://schemas.openxmlformats.org/markup-compatibility/2006">
          <mc:Choice Requires="x14">
            <control shapeId="1206" r:id="rId47" name="Check Box 182">
              <controlPr defaultSize="0" autoFill="0" autoLine="0" autoPict="0">
                <anchor moveWithCells="1">
                  <from>
                    <xdr:col>5</xdr:col>
                    <xdr:colOff>63500</xdr:colOff>
                    <xdr:row>73</xdr:row>
                    <xdr:rowOff>25400</xdr:rowOff>
                  </from>
                  <to>
                    <xdr:col>5</xdr:col>
                    <xdr:colOff>279400</xdr:colOff>
                    <xdr:row>73</xdr:row>
                    <xdr:rowOff>165100</xdr:rowOff>
                  </to>
                </anchor>
              </controlPr>
            </control>
          </mc:Choice>
        </mc:AlternateContent>
        <mc:AlternateContent xmlns:mc="http://schemas.openxmlformats.org/markup-compatibility/2006">
          <mc:Choice Requires="x14">
            <control shapeId="1207" r:id="rId48" name="Check Box 183">
              <controlPr defaultSize="0" autoFill="0" autoLine="0" autoPict="0">
                <anchor moveWithCells="1">
                  <from>
                    <xdr:col>5</xdr:col>
                    <xdr:colOff>63500</xdr:colOff>
                    <xdr:row>74</xdr:row>
                    <xdr:rowOff>25400</xdr:rowOff>
                  </from>
                  <to>
                    <xdr:col>5</xdr:col>
                    <xdr:colOff>279400</xdr:colOff>
                    <xdr:row>74</xdr:row>
                    <xdr:rowOff>165100</xdr:rowOff>
                  </to>
                </anchor>
              </controlPr>
            </control>
          </mc:Choice>
        </mc:AlternateContent>
        <mc:AlternateContent xmlns:mc="http://schemas.openxmlformats.org/markup-compatibility/2006">
          <mc:Choice Requires="x14">
            <control shapeId="1209" r:id="rId49" name="Check Box 185">
              <controlPr defaultSize="0" autoFill="0" autoLine="0" autoPict="0">
                <anchor moveWithCells="1">
                  <from>
                    <xdr:col>5</xdr:col>
                    <xdr:colOff>63500</xdr:colOff>
                    <xdr:row>77</xdr:row>
                    <xdr:rowOff>25400</xdr:rowOff>
                  </from>
                  <to>
                    <xdr:col>5</xdr:col>
                    <xdr:colOff>279400</xdr:colOff>
                    <xdr:row>77</xdr:row>
                    <xdr:rowOff>165100</xdr:rowOff>
                  </to>
                </anchor>
              </controlPr>
            </control>
          </mc:Choice>
        </mc:AlternateContent>
        <mc:AlternateContent xmlns:mc="http://schemas.openxmlformats.org/markup-compatibility/2006">
          <mc:Choice Requires="x14">
            <control shapeId="1210" r:id="rId50" name="Check Box 186">
              <controlPr defaultSize="0" autoFill="0" autoLine="0" autoPict="0">
                <anchor moveWithCells="1">
                  <from>
                    <xdr:col>5</xdr:col>
                    <xdr:colOff>63500</xdr:colOff>
                    <xdr:row>78</xdr:row>
                    <xdr:rowOff>25400</xdr:rowOff>
                  </from>
                  <to>
                    <xdr:col>5</xdr:col>
                    <xdr:colOff>279400</xdr:colOff>
                    <xdr:row>78</xdr:row>
                    <xdr:rowOff>165100</xdr:rowOff>
                  </to>
                </anchor>
              </controlPr>
            </control>
          </mc:Choice>
        </mc:AlternateContent>
        <mc:AlternateContent xmlns:mc="http://schemas.openxmlformats.org/markup-compatibility/2006">
          <mc:Choice Requires="x14">
            <control shapeId="1211" r:id="rId51" name="Check Box 187">
              <controlPr defaultSize="0" autoFill="0" autoLine="0" autoPict="0">
                <anchor moveWithCells="1">
                  <from>
                    <xdr:col>5</xdr:col>
                    <xdr:colOff>63500</xdr:colOff>
                    <xdr:row>79</xdr:row>
                    <xdr:rowOff>25400</xdr:rowOff>
                  </from>
                  <to>
                    <xdr:col>5</xdr:col>
                    <xdr:colOff>279400</xdr:colOff>
                    <xdr:row>79</xdr:row>
                    <xdr:rowOff>165100</xdr:rowOff>
                  </to>
                </anchor>
              </controlPr>
            </control>
          </mc:Choice>
        </mc:AlternateContent>
        <mc:AlternateContent xmlns:mc="http://schemas.openxmlformats.org/markup-compatibility/2006">
          <mc:Choice Requires="x14">
            <control shapeId="1212" r:id="rId52" name="Check Box 188">
              <controlPr defaultSize="0" autoFill="0" autoLine="0" autoPict="0">
                <anchor moveWithCells="1">
                  <from>
                    <xdr:col>5</xdr:col>
                    <xdr:colOff>63500</xdr:colOff>
                    <xdr:row>80</xdr:row>
                    <xdr:rowOff>25400</xdr:rowOff>
                  </from>
                  <to>
                    <xdr:col>5</xdr:col>
                    <xdr:colOff>279400</xdr:colOff>
                    <xdr:row>80</xdr:row>
                    <xdr:rowOff>165100</xdr:rowOff>
                  </to>
                </anchor>
              </controlPr>
            </control>
          </mc:Choice>
        </mc:AlternateContent>
        <mc:AlternateContent xmlns:mc="http://schemas.openxmlformats.org/markup-compatibility/2006">
          <mc:Choice Requires="x14">
            <control shapeId="1213" r:id="rId53" name="Check Box 189">
              <controlPr defaultSize="0" autoFill="0" autoLine="0" autoPict="0">
                <anchor moveWithCells="1">
                  <from>
                    <xdr:col>5</xdr:col>
                    <xdr:colOff>63500</xdr:colOff>
                    <xdr:row>81</xdr:row>
                    <xdr:rowOff>25400</xdr:rowOff>
                  </from>
                  <to>
                    <xdr:col>5</xdr:col>
                    <xdr:colOff>279400</xdr:colOff>
                    <xdr:row>81</xdr:row>
                    <xdr:rowOff>165100</xdr:rowOff>
                  </to>
                </anchor>
              </controlPr>
            </control>
          </mc:Choice>
        </mc:AlternateContent>
        <mc:AlternateContent xmlns:mc="http://schemas.openxmlformats.org/markup-compatibility/2006">
          <mc:Choice Requires="x14">
            <control shapeId="1215" r:id="rId54" name="Check Box 191">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216" r:id="rId55" name="Check Box 192">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217" r:id="rId56" name="Check Box 193">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218" r:id="rId57" name="Check Box 194">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220" r:id="rId58" name="Check Box 196">
              <controlPr defaultSize="0" autoFill="0" autoLine="0" autoPict="0">
                <anchor moveWithCells="1">
                  <from>
                    <xdr:col>4</xdr:col>
                    <xdr:colOff>63500</xdr:colOff>
                    <xdr:row>90</xdr:row>
                    <xdr:rowOff>25400</xdr:rowOff>
                  </from>
                  <to>
                    <xdr:col>4</xdr:col>
                    <xdr:colOff>279400</xdr:colOff>
                    <xdr:row>90</xdr:row>
                    <xdr:rowOff>165100</xdr:rowOff>
                  </to>
                </anchor>
              </controlPr>
            </control>
          </mc:Choice>
        </mc:AlternateContent>
        <mc:AlternateContent xmlns:mc="http://schemas.openxmlformats.org/markup-compatibility/2006">
          <mc:Choice Requires="x14">
            <control shapeId="1221" r:id="rId59" name="Check Box 197">
              <controlPr defaultSize="0" autoFill="0" autoLine="0" autoPict="0">
                <anchor moveWithCells="1">
                  <from>
                    <xdr:col>4</xdr:col>
                    <xdr:colOff>63500</xdr:colOff>
                    <xdr:row>91</xdr:row>
                    <xdr:rowOff>25400</xdr:rowOff>
                  </from>
                  <to>
                    <xdr:col>4</xdr:col>
                    <xdr:colOff>279400</xdr:colOff>
                    <xdr:row>91</xdr:row>
                    <xdr:rowOff>165100</xdr:rowOff>
                  </to>
                </anchor>
              </controlPr>
            </control>
          </mc:Choice>
        </mc:AlternateContent>
        <mc:AlternateContent xmlns:mc="http://schemas.openxmlformats.org/markup-compatibility/2006">
          <mc:Choice Requires="x14">
            <control shapeId="1222" r:id="rId60" name="Check Box 198">
              <controlPr defaultSize="0" autoFill="0" autoLine="0" autoPict="0">
                <anchor moveWithCells="1">
                  <from>
                    <xdr:col>5</xdr:col>
                    <xdr:colOff>63500</xdr:colOff>
                    <xdr:row>89</xdr:row>
                    <xdr:rowOff>25400</xdr:rowOff>
                  </from>
                  <to>
                    <xdr:col>5</xdr:col>
                    <xdr:colOff>279400</xdr:colOff>
                    <xdr:row>89</xdr:row>
                    <xdr:rowOff>165100</xdr:rowOff>
                  </to>
                </anchor>
              </controlPr>
            </control>
          </mc:Choice>
        </mc:AlternateContent>
        <mc:AlternateContent xmlns:mc="http://schemas.openxmlformats.org/markup-compatibility/2006">
          <mc:Choice Requires="x14">
            <control shapeId="1223" r:id="rId61" name="Check Box 199">
              <controlPr defaultSize="0" autoFill="0" autoLine="0" autoPict="0">
                <anchor moveWithCells="1">
                  <from>
                    <xdr:col>5</xdr:col>
                    <xdr:colOff>63500</xdr:colOff>
                    <xdr:row>90</xdr:row>
                    <xdr:rowOff>25400</xdr:rowOff>
                  </from>
                  <to>
                    <xdr:col>5</xdr:col>
                    <xdr:colOff>279400</xdr:colOff>
                    <xdr:row>90</xdr:row>
                    <xdr:rowOff>165100</xdr:rowOff>
                  </to>
                </anchor>
              </controlPr>
            </control>
          </mc:Choice>
        </mc:AlternateContent>
        <mc:AlternateContent xmlns:mc="http://schemas.openxmlformats.org/markup-compatibility/2006">
          <mc:Choice Requires="x14">
            <control shapeId="1224" r:id="rId62" name="Check Box 200">
              <controlPr defaultSize="0" autoFill="0" autoLine="0" autoPict="0">
                <anchor moveWithCells="1">
                  <from>
                    <xdr:col>5</xdr:col>
                    <xdr:colOff>63500</xdr:colOff>
                    <xdr:row>91</xdr:row>
                    <xdr:rowOff>25400</xdr:rowOff>
                  </from>
                  <to>
                    <xdr:col>5</xdr:col>
                    <xdr:colOff>279400</xdr:colOff>
                    <xdr:row>91</xdr:row>
                    <xdr:rowOff>165100</xdr:rowOff>
                  </to>
                </anchor>
              </controlPr>
            </control>
          </mc:Choice>
        </mc:AlternateContent>
        <mc:AlternateContent xmlns:mc="http://schemas.openxmlformats.org/markup-compatibility/2006">
          <mc:Choice Requires="x14">
            <control shapeId="1225" r:id="rId63" name="Check Box 201">
              <controlPr defaultSize="0" autoFill="0" autoLine="0" autoPict="0">
                <anchor moveWithCells="1">
                  <from>
                    <xdr:col>6</xdr:col>
                    <xdr:colOff>63500</xdr:colOff>
                    <xdr:row>89</xdr:row>
                    <xdr:rowOff>25400</xdr:rowOff>
                  </from>
                  <to>
                    <xdr:col>6</xdr:col>
                    <xdr:colOff>279400</xdr:colOff>
                    <xdr:row>89</xdr:row>
                    <xdr:rowOff>165100</xdr:rowOff>
                  </to>
                </anchor>
              </controlPr>
            </control>
          </mc:Choice>
        </mc:AlternateContent>
        <mc:AlternateContent xmlns:mc="http://schemas.openxmlformats.org/markup-compatibility/2006">
          <mc:Choice Requires="x14">
            <control shapeId="1226" r:id="rId64" name="Check Box 202">
              <controlPr defaultSize="0" autoFill="0" autoLine="0" autoPict="0">
                <anchor moveWithCells="1">
                  <from>
                    <xdr:col>6</xdr:col>
                    <xdr:colOff>63500</xdr:colOff>
                    <xdr:row>90</xdr:row>
                    <xdr:rowOff>25400</xdr:rowOff>
                  </from>
                  <to>
                    <xdr:col>6</xdr:col>
                    <xdr:colOff>279400</xdr:colOff>
                    <xdr:row>90</xdr:row>
                    <xdr:rowOff>165100</xdr:rowOff>
                  </to>
                </anchor>
              </controlPr>
            </control>
          </mc:Choice>
        </mc:AlternateContent>
        <mc:AlternateContent xmlns:mc="http://schemas.openxmlformats.org/markup-compatibility/2006">
          <mc:Choice Requires="x14">
            <control shapeId="1227" r:id="rId65" name="Check Box 203">
              <controlPr defaultSize="0" autoFill="0" autoLine="0" autoPict="0">
                <anchor moveWithCells="1">
                  <from>
                    <xdr:col>6</xdr:col>
                    <xdr:colOff>63500</xdr:colOff>
                    <xdr:row>91</xdr:row>
                    <xdr:rowOff>25400</xdr:rowOff>
                  </from>
                  <to>
                    <xdr:col>6</xdr:col>
                    <xdr:colOff>279400</xdr:colOff>
                    <xdr:row>91</xdr:row>
                    <xdr:rowOff>165100</xdr:rowOff>
                  </to>
                </anchor>
              </controlPr>
            </control>
          </mc:Choice>
        </mc:AlternateContent>
        <mc:AlternateContent xmlns:mc="http://schemas.openxmlformats.org/markup-compatibility/2006">
          <mc:Choice Requires="x14">
            <control shapeId="1228" r:id="rId66" name="Check Box 204">
              <controlPr defaultSize="0" autoFill="0" autoLine="0" autoPict="0">
                <anchor moveWithCells="1">
                  <from>
                    <xdr:col>7</xdr:col>
                    <xdr:colOff>63500</xdr:colOff>
                    <xdr:row>89</xdr:row>
                    <xdr:rowOff>25400</xdr:rowOff>
                  </from>
                  <to>
                    <xdr:col>7</xdr:col>
                    <xdr:colOff>279400</xdr:colOff>
                    <xdr:row>89</xdr:row>
                    <xdr:rowOff>165100</xdr:rowOff>
                  </to>
                </anchor>
              </controlPr>
            </control>
          </mc:Choice>
        </mc:AlternateContent>
        <mc:AlternateContent xmlns:mc="http://schemas.openxmlformats.org/markup-compatibility/2006">
          <mc:Choice Requires="x14">
            <control shapeId="1229" r:id="rId67" name="Check Box 205">
              <controlPr defaultSize="0" autoFill="0" autoLine="0" autoPict="0">
                <anchor moveWithCells="1">
                  <from>
                    <xdr:col>7</xdr:col>
                    <xdr:colOff>63500</xdr:colOff>
                    <xdr:row>90</xdr:row>
                    <xdr:rowOff>25400</xdr:rowOff>
                  </from>
                  <to>
                    <xdr:col>7</xdr:col>
                    <xdr:colOff>279400</xdr:colOff>
                    <xdr:row>90</xdr:row>
                    <xdr:rowOff>165100</xdr:rowOff>
                  </to>
                </anchor>
              </controlPr>
            </control>
          </mc:Choice>
        </mc:AlternateContent>
        <mc:AlternateContent xmlns:mc="http://schemas.openxmlformats.org/markup-compatibility/2006">
          <mc:Choice Requires="x14">
            <control shapeId="1230" r:id="rId68" name="Check Box 206">
              <controlPr defaultSize="0" autoFill="0" autoLine="0" autoPict="0">
                <anchor moveWithCells="1">
                  <from>
                    <xdr:col>7</xdr:col>
                    <xdr:colOff>63500</xdr:colOff>
                    <xdr:row>91</xdr:row>
                    <xdr:rowOff>25400</xdr:rowOff>
                  </from>
                  <to>
                    <xdr:col>7</xdr:col>
                    <xdr:colOff>279400</xdr:colOff>
                    <xdr:row>91</xdr:row>
                    <xdr:rowOff>165100</xdr:rowOff>
                  </to>
                </anchor>
              </controlPr>
            </control>
          </mc:Choice>
        </mc:AlternateContent>
        <mc:AlternateContent xmlns:mc="http://schemas.openxmlformats.org/markup-compatibility/2006">
          <mc:Choice Requires="x14">
            <control shapeId="1231" r:id="rId69" name="Check Box 207">
              <controlPr defaultSize="0" autoFill="0" autoLine="0" autoPict="0">
                <anchor moveWithCells="1">
                  <from>
                    <xdr:col>8</xdr:col>
                    <xdr:colOff>63500</xdr:colOff>
                    <xdr:row>89</xdr:row>
                    <xdr:rowOff>25400</xdr:rowOff>
                  </from>
                  <to>
                    <xdr:col>8</xdr:col>
                    <xdr:colOff>279400</xdr:colOff>
                    <xdr:row>89</xdr:row>
                    <xdr:rowOff>165100</xdr:rowOff>
                  </to>
                </anchor>
              </controlPr>
            </control>
          </mc:Choice>
        </mc:AlternateContent>
        <mc:AlternateContent xmlns:mc="http://schemas.openxmlformats.org/markup-compatibility/2006">
          <mc:Choice Requires="x14">
            <control shapeId="1232" r:id="rId70" name="Check Box 208">
              <controlPr defaultSize="0" autoFill="0" autoLine="0" autoPict="0">
                <anchor moveWithCells="1">
                  <from>
                    <xdr:col>8</xdr:col>
                    <xdr:colOff>63500</xdr:colOff>
                    <xdr:row>90</xdr:row>
                    <xdr:rowOff>25400</xdr:rowOff>
                  </from>
                  <to>
                    <xdr:col>8</xdr:col>
                    <xdr:colOff>279400</xdr:colOff>
                    <xdr:row>90</xdr:row>
                    <xdr:rowOff>165100</xdr:rowOff>
                  </to>
                </anchor>
              </controlPr>
            </control>
          </mc:Choice>
        </mc:AlternateContent>
        <mc:AlternateContent xmlns:mc="http://schemas.openxmlformats.org/markup-compatibility/2006">
          <mc:Choice Requires="x14">
            <control shapeId="1233" r:id="rId71" name="Check Box 209">
              <controlPr defaultSize="0" autoFill="0" autoLine="0" autoPict="0">
                <anchor moveWithCells="1">
                  <from>
                    <xdr:col>8</xdr:col>
                    <xdr:colOff>63500</xdr:colOff>
                    <xdr:row>91</xdr:row>
                    <xdr:rowOff>25400</xdr:rowOff>
                  </from>
                  <to>
                    <xdr:col>8</xdr:col>
                    <xdr:colOff>279400</xdr:colOff>
                    <xdr:row>91</xdr:row>
                    <xdr:rowOff>165100</xdr:rowOff>
                  </to>
                </anchor>
              </controlPr>
            </control>
          </mc:Choice>
        </mc:AlternateContent>
        <mc:AlternateContent xmlns:mc="http://schemas.openxmlformats.org/markup-compatibility/2006">
          <mc:Choice Requires="x14">
            <control shapeId="1156" r:id="rId72" name="Check Box 132">
              <controlPr defaultSize="0" autoFill="0" autoLine="0" autoPict="0">
                <anchor moveWithCells="1">
                  <from>
                    <xdr:col>7</xdr:col>
                    <xdr:colOff>63500</xdr:colOff>
                    <xdr:row>6</xdr:row>
                    <xdr:rowOff>25400</xdr:rowOff>
                  </from>
                  <to>
                    <xdr:col>7</xdr:col>
                    <xdr:colOff>279400</xdr:colOff>
                    <xdr:row>6</xdr:row>
                    <xdr:rowOff>165100</xdr:rowOff>
                  </to>
                </anchor>
              </controlPr>
            </control>
          </mc:Choice>
        </mc:AlternateContent>
        <mc:AlternateContent xmlns:mc="http://schemas.openxmlformats.org/markup-compatibility/2006">
          <mc:Choice Requires="x14">
            <control shapeId="1243" r:id="rId73" name="Check Box 219">
              <controlPr defaultSize="0" autoFill="0" autoLine="0" autoPict="0">
                <anchor moveWithCells="1">
                  <from>
                    <xdr:col>5</xdr:col>
                    <xdr:colOff>63500</xdr:colOff>
                    <xdr:row>6</xdr:row>
                    <xdr:rowOff>25400</xdr:rowOff>
                  </from>
                  <to>
                    <xdr:col>5</xdr:col>
                    <xdr:colOff>279400</xdr:colOff>
                    <xdr:row>6</xdr:row>
                    <xdr:rowOff>165100</xdr:rowOff>
                  </to>
                </anchor>
              </controlPr>
            </control>
          </mc:Choice>
        </mc:AlternateContent>
        <mc:AlternateContent xmlns:mc="http://schemas.openxmlformats.org/markup-compatibility/2006">
          <mc:Choice Requires="x14">
            <control shapeId="1244" r:id="rId74" name="Check Box 220">
              <controlPr defaultSize="0" autoFill="0" autoLine="0" autoPict="0">
                <anchor moveWithCells="1">
                  <from>
                    <xdr:col>5</xdr:col>
                    <xdr:colOff>63500</xdr:colOff>
                    <xdr:row>11</xdr:row>
                    <xdr:rowOff>25400</xdr:rowOff>
                  </from>
                  <to>
                    <xdr:col>5</xdr:col>
                    <xdr:colOff>279400</xdr:colOff>
                    <xdr:row>11</xdr:row>
                    <xdr:rowOff>165100</xdr:rowOff>
                  </to>
                </anchor>
              </controlPr>
            </control>
          </mc:Choice>
        </mc:AlternateContent>
        <mc:AlternateContent xmlns:mc="http://schemas.openxmlformats.org/markup-compatibility/2006">
          <mc:Choice Requires="x14">
            <control shapeId="1154" r:id="rId75" name="Check Box 130">
              <controlPr defaultSize="0" autoFill="0" autoLine="0" autoPict="0">
                <anchor moveWithCells="1">
                  <from>
                    <xdr:col>5</xdr:col>
                    <xdr:colOff>63500</xdr:colOff>
                    <xdr:row>12</xdr:row>
                    <xdr:rowOff>25400</xdr:rowOff>
                  </from>
                  <to>
                    <xdr:col>5</xdr:col>
                    <xdr:colOff>279400</xdr:colOff>
                    <xdr:row>12</xdr:row>
                    <xdr:rowOff>165100</xdr:rowOff>
                  </to>
                </anchor>
              </controlPr>
            </control>
          </mc:Choice>
        </mc:AlternateContent>
        <mc:AlternateContent xmlns:mc="http://schemas.openxmlformats.org/markup-compatibility/2006">
          <mc:Choice Requires="x14">
            <control shapeId="1245" r:id="rId76" name="Check Box 221">
              <controlPr defaultSize="0" autoFill="0" autoLine="0" autoPict="0">
                <anchor moveWithCells="1">
                  <from>
                    <xdr:col>5</xdr:col>
                    <xdr:colOff>63500</xdr:colOff>
                    <xdr:row>12</xdr:row>
                    <xdr:rowOff>25400</xdr:rowOff>
                  </from>
                  <to>
                    <xdr:col>5</xdr:col>
                    <xdr:colOff>279400</xdr:colOff>
                    <xdr:row>12</xdr:row>
                    <xdr:rowOff>165100</xdr:rowOff>
                  </to>
                </anchor>
              </controlPr>
            </control>
          </mc:Choice>
        </mc:AlternateContent>
        <mc:AlternateContent xmlns:mc="http://schemas.openxmlformats.org/markup-compatibility/2006">
          <mc:Choice Requires="x14">
            <control shapeId="1246" r:id="rId77" name="Check Box 222">
              <controlPr defaultSize="0" autoFill="0" autoLine="0" autoPict="0">
                <anchor moveWithCells="1">
                  <from>
                    <xdr:col>5</xdr:col>
                    <xdr:colOff>63500</xdr:colOff>
                    <xdr:row>14</xdr:row>
                    <xdr:rowOff>25400</xdr:rowOff>
                  </from>
                  <to>
                    <xdr:col>5</xdr:col>
                    <xdr:colOff>279400</xdr:colOff>
                    <xdr:row>14</xdr:row>
                    <xdr:rowOff>165100</xdr:rowOff>
                  </to>
                </anchor>
              </controlPr>
            </control>
          </mc:Choice>
        </mc:AlternateContent>
        <mc:AlternateContent xmlns:mc="http://schemas.openxmlformats.org/markup-compatibility/2006">
          <mc:Choice Requires="x14">
            <control shapeId="1247" r:id="rId78" name="Check Box 223">
              <controlPr defaultSize="0" autoFill="0" autoLine="0" autoPict="0">
                <anchor moveWithCells="1">
                  <from>
                    <xdr:col>5</xdr:col>
                    <xdr:colOff>63500</xdr:colOff>
                    <xdr:row>14</xdr:row>
                    <xdr:rowOff>25400</xdr:rowOff>
                  </from>
                  <to>
                    <xdr:col>5</xdr:col>
                    <xdr:colOff>279400</xdr:colOff>
                    <xdr:row>14</xdr:row>
                    <xdr:rowOff>165100</xdr:rowOff>
                  </to>
                </anchor>
              </controlPr>
            </control>
          </mc:Choice>
        </mc:AlternateContent>
        <mc:AlternateContent xmlns:mc="http://schemas.openxmlformats.org/markup-compatibility/2006">
          <mc:Choice Requires="x14">
            <control shapeId="1248" r:id="rId79" name="Check Box 224">
              <controlPr defaultSize="0" autoFill="0" autoLine="0" autoPict="0">
                <anchor moveWithCells="1">
                  <from>
                    <xdr:col>5</xdr:col>
                    <xdr:colOff>63500</xdr:colOff>
                    <xdr:row>15</xdr:row>
                    <xdr:rowOff>25400</xdr:rowOff>
                  </from>
                  <to>
                    <xdr:col>5</xdr:col>
                    <xdr:colOff>279400</xdr:colOff>
                    <xdr:row>15</xdr:row>
                    <xdr:rowOff>165100</xdr:rowOff>
                  </to>
                </anchor>
              </controlPr>
            </control>
          </mc:Choice>
        </mc:AlternateContent>
        <mc:AlternateContent xmlns:mc="http://schemas.openxmlformats.org/markup-compatibility/2006">
          <mc:Choice Requires="x14">
            <control shapeId="1249" r:id="rId80" name="Check Box 225">
              <controlPr defaultSize="0" autoFill="0" autoLine="0" autoPict="0">
                <anchor moveWithCells="1">
                  <from>
                    <xdr:col>5</xdr:col>
                    <xdr:colOff>63500</xdr:colOff>
                    <xdr:row>15</xdr:row>
                    <xdr:rowOff>25400</xdr:rowOff>
                  </from>
                  <to>
                    <xdr:col>5</xdr:col>
                    <xdr:colOff>279400</xdr:colOff>
                    <xdr:row>15</xdr:row>
                    <xdr:rowOff>165100</xdr:rowOff>
                  </to>
                </anchor>
              </controlPr>
            </control>
          </mc:Choice>
        </mc:AlternateContent>
        <mc:AlternateContent xmlns:mc="http://schemas.openxmlformats.org/markup-compatibility/2006">
          <mc:Choice Requires="x14">
            <control shapeId="1250" r:id="rId81" name="Check Box 226">
              <controlPr defaultSize="0" autoFill="0" autoLine="0" autoPict="0">
                <anchor moveWithCells="1">
                  <from>
                    <xdr:col>5</xdr:col>
                    <xdr:colOff>63500</xdr:colOff>
                    <xdr:row>15</xdr:row>
                    <xdr:rowOff>25400</xdr:rowOff>
                  </from>
                  <to>
                    <xdr:col>5</xdr:col>
                    <xdr:colOff>279400</xdr:colOff>
                    <xdr:row>15</xdr:row>
                    <xdr:rowOff>165100</xdr:rowOff>
                  </to>
                </anchor>
              </controlPr>
            </control>
          </mc:Choice>
        </mc:AlternateContent>
        <mc:AlternateContent xmlns:mc="http://schemas.openxmlformats.org/markup-compatibility/2006">
          <mc:Choice Requires="x14">
            <control shapeId="1251" r:id="rId82" name="Check Box 227">
              <controlPr defaultSize="0" autoFill="0" autoLine="0" autoPict="0">
                <anchor moveWithCells="1">
                  <from>
                    <xdr:col>5</xdr:col>
                    <xdr:colOff>63500</xdr:colOff>
                    <xdr:row>16</xdr:row>
                    <xdr:rowOff>25400</xdr:rowOff>
                  </from>
                  <to>
                    <xdr:col>5</xdr:col>
                    <xdr:colOff>279400</xdr:colOff>
                    <xdr:row>16</xdr:row>
                    <xdr:rowOff>165100</xdr:rowOff>
                  </to>
                </anchor>
              </controlPr>
            </control>
          </mc:Choice>
        </mc:AlternateContent>
        <mc:AlternateContent xmlns:mc="http://schemas.openxmlformats.org/markup-compatibility/2006">
          <mc:Choice Requires="x14">
            <control shapeId="1252" r:id="rId83" name="Check Box 228">
              <controlPr defaultSize="0" autoFill="0" autoLine="0" autoPict="0">
                <anchor moveWithCells="1">
                  <from>
                    <xdr:col>5</xdr:col>
                    <xdr:colOff>63500</xdr:colOff>
                    <xdr:row>16</xdr:row>
                    <xdr:rowOff>25400</xdr:rowOff>
                  </from>
                  <to>
                    <xdr:col>5</xdr:col>
                    <xdr:colOff>279400</xdr:colOff>
                    <xdr:row>16</xdr:row>
                    <xdr:rowOff>165100</xdr:rowOff>
                  </to>
                </anchor>
              </controlPr>
            </control>
          </mc:Choice>
        </mc:AlternateContent>
        <mc:AlternateContent xmlns:mc="http://schemas.openxmlformats.org/markup-compatibility/2006">
          <mc:Choice Requires="x14">
            <control shapeId="1253" r:id="rId84" name="Check Box 229">
              <controlPr defaultSize="0" autoFill="0" autoLine="0" autoPict="0">
                <anchor moveWithCells="1">
                  <from>
                    <xdr:col>5</xdr:col>
                    <xdr:colOff>63500</xdr:colOff>
                    <xdr:row>16</xdr:row>
                    <xdr:rowOff>25400</xdr:rowOff>
                  </from>
                  <to>
                    <xdr:col>5</xdr:col>
                    <xdr:colOff>279400</xdr:colOff>
                    <xdr:row>16</xdr:row>
                    <xdr:rowOff>165100</xdr:rowOff>
                  </to>
                </anchor>
              </controlPr>
            </control>
          </mc:Choice>
        </mc:AlternateContent>
        <mc:AlternateContent xmlns:mc="http://schemas.openxmlformats.org/markup-compatibility/2006">
          <mc:Choice Requires="x14">
            <control shapeId="1161" r:id="rId85" name="Check Box 137">
              <controlPr defaultSize="0" autoFill="0" autoLine="0" autoPict="0">
                <anchor moveWithCells="1">
                  <from>
                    <xdr:col>5</xdr:col>
                    <xdr:colOff>63500</xdr:colOff>
                    <xdr:row>17</xdr:row>
                    <xdr:rowOff>25400</xdr:rowOff>
                  </from>
                  <to>
                    <xdr:col>5</xdr:col>
                    <xdr:colOff>279400</xdr:colOff>
                    <xdr:row>17</xdr:row>
                    <xdr:rowOff>165100</xdr:rowOff>
                  </to>
                </anchor>
              </controlPr>
            </control>
          </mc:Choice>
        </mc:AlternateContent>
        <mc:AlternateContent xmlns:mc="http://schemas.openxmlformats.org/markup-compatibility/2006">
          <mc:Choice Requires="x14">
            <control shapeId="1254" r:id="rId86" name="Check Box 230">
              <controlPr defaultSize="0" autoFill="0" autoLine="0" autoPict="0">
                <anchor moveWithCells="1">
                  <from>
                    <xdr:col>5</xdr:col>
                    <xdr:colOff>63500</xdr:colOff>
                    <xdr:row>17</xdr:row>
                    <xdr:rowOff>25400</xdr:rowOff>
                  </from>
                  <to>
                    <xdr:col>5</xdr:col>
                    <xdr:colOff>279400</xdr:colOff>
                    <xdr:row>17</xdr:row>
                    <xdr:rowOff>165100</xdr:rowOff>
                  </to>
                </anchor>
              </controlPr>
            </control>
          </mc:Choice>
        </mc:AlternateContent>
        <mc:AlternateContent xmlns:mc="http://schemas.openxmlformats.org/markup-compatibility/2006">
          <mc:Choice Requires="x14">
            <control shapeId="1255" r:id="rId87" name="Check Box 231">
              <controlPr defaultSize="0" autoFill="0" autoLine="0" autoPict="0">
                <anchor moveWithCells="1">
                  <from>
                    <xdr:col>5</xdr:col>
                    <xdr:colOff>63500</xdr:colOff>
                    <xdr:row>17</xdr:row>
                    <xdr:rowOff>25400</xdr:rowOff>
                  </from>
                  <to>
                    <xdr:col>5</xdr:col>
                    <xdr:colOff>279400</xdr:colOff>
                    <xdr:row>17</xdr:row>
                    <xdr:rowOff>165100</xdr:rowOff>
                  </to>
                </anchor>
              </controlPr>
            </control>
          </mc:Choice>
        </mc:AlternateContent>
        <mc:AlternateContent xmlns:mc="http://schemas.openxmlformats.org/markup-compatibility/2006">
          <mc:Choice Requires="x14">
            <control shapeId="1256" r:id="rId88" name="Check Box 232">
              <controlPr defaultSize="0" autoFill="0" autoLine="0" autoPict="0">
                <anchor moveWithCells="1">
                  <from>
                    <xdr:col>5</xdr:col>
                    <xdr:colOff>63500</xdr:colOff>
                    <xdr:row>17</xdr:row>
                    <xdr:rowOff>25400</xdr:rowOff>
                  </from>
                  <to>
                    <xdr:col>5</xdr:col>
                    <xdr:colOff>279400</xdr:colOff>
                    <xdr:row>17</xdr:row>
                    <xdr:rowOff>165100</xdr:rowOff>
                  </to>
                </anchor>
              </controlPr>
            </control>
          </mc:Choice>
        </mc:AlternateContent>
        <mc:AlternateContent xmlns:mc="http://schemas.openxmlformats.org/markup-compatibility/2006">
          <mc:Choice Requires="x14">
            <control shapeId="1261" r:id="rId89" name="Check Box 237">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62" r:id="rId90" name="Check Box 238">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63" r:id="rId91" name="Check Box 239">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64" r:id="rId92" name="Check Box 240">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65" r:id="rId93" name="Check Box 241">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66" r:id="rId94" name="Check Box 242">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67" r:id="rId95" name="Check Box 243">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68" r:id="rId96" name="Check Box 244">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162" r:id="rId97" name="Check Box 138">
              <controlPr defaultSize="0" autoFill="0" autoLine="0" autoPict="0">
                <anchor moveWithCells="1">
                  <from>
                    <xdr:col>5</xdr:col>
                    <xdr:colOff>63500</xdr:colOff>
                    <xdr:row>19</xdr:row>
                    <xdr:rowOff>25400</xdr:rowOff>
                  </from>
                  <to>
                    <xdr:col>5</xdr:col>
                    <xdr:colOff>279400</xdr:colOff>
                    <xdr:row>19</xdr:row>
                    <xdr:rowOff>165100</xdr:rowOff>
                  </to>
                </anchor>
              </controlPr>
            </control>
          </mc:Choice>
        </mc:AlternateContent>
        <mc:AlternateContent xmlns:mc="http://schemas.openxmlformats.org/markup-compatibility/2006">
          <mc:Choice Requires="x14">
            <control shapeId="1257" r:id="rId98" name="Check Box 233">
              <controlPr defaultSize="0" autoFill="0" autoLine="0" autoPict="0">
                <anchor moveWithCells="1">
                  <from>
                    <xdr:col>5</xdr:col>
                    <xdr:colOff>63500</xdr:colOff>
                    <xdr:row>19</xdr:row>
                    <xdr:rowOff>25400</xdr:rowOff>
                  </from>
                  <to>
                    <xdr:col>5</xdr:col>
                    <xdr:colOff>279400</xdr:colOff>
                    <xdr:row>19</xdr:row>
                    <xdr:rowOff>165100</xdr:rowOff>
                  </to>
                </anchor>
              </controlPr>
            </control>
          </mc:Choice>
        </mc:AlternateContent>
        <mc:AlternateContent xmlns:mc="http://schemas.openxmlformats.org/markup-compatibility/2006">
          <mc:Choice Requires="x14">
            <control shapeId="1258" r:id="rId99" name="Check Box 234">
              <controlPr defaultSize="0" autoFill="0" autoLine="0" autoPict="0">
                <anchor moveWithCells="1">
                  <from>
                    <xdr:col>5</xdr:col>
                    <xdr:colOff>63500</xdr:colOff>
                    <xdr:row>19</xdr:row>
                    <xdr:rowOff>25400</xdr:rowOff>
                  </from>
                  <to>
                    <xdr:col>5</xdr:col>
                    <xdr:colOff>279400</xdr:colOff>
                    <xdr:row>19</xdr:row>
                    <xdr:rowOff>165100</xdr:rowOff>
                  </to>
                </anchor>
              </controlPr>
            </control>
          </mc:Choice>
        </mc:AlternateContent>
        <mc:AlternateContent xmlns:mc="http://schemas.openxmlformats.org/markup-compatibility/2006">
          <mc:Choice Requires="x14">
            <control shapeId="1259" r:id="rId100" name="Check Box 235">
              <controlPr defaultSize="0" autoFill="0" autoLine="0" autoPict="0">
                <anchor moveWithCells="1">
                  <from>
                    <xdr:col>5</xdr:col>
                    <xdr:colOff>63500</xdr:colOff>
                    <xdr:row>19</xdr:row>
                    <xdr:rowOff>25400</xdr:rowOff>
                  </from>
                  <to>
                    <xdr:col>5</xdr:col>
                    <xdr:colOff>279400</xdr:colOff>
                    <xdr:row>19</xdr:row>
                    <xdr:rowOff>165100</xdr:rowOff>
                  </to>
                </anchor>
              </controlPr>
            </control>
          </mc:Choice>
        </mc:AlternateContent>
        <mc:AlternateContent xmlns:mc="http://schemas.openxmlformats.org/markup-compatibility/2006">
          <mc:Choice Requires="x14">
            <control shapeId="1260" r:id="rId101" name="Check Box 236">
              <controlPr defaultSize="0" autoFill="0" autoLine="0" autoPict="0">
                <anchor moveWithCells="1">
                  <from>
                    <xdr:col>5</xdr:col>
                    <xdr:colOff>63500</xdr:colOff>
                    <xdr:row>19</xdr:row>
                    <xdr:rowOff>25400</xdr:rowOff>
                  </from>
                  <to>
                    <xdr:col>5</xdr:col>
                    <xdr:colOff>279400</xdr:colOff>
                    <xdr:row>19</xdr:row>
                    <xdr:rowOff>165100</xdr:rowOff>
                  </to>
                </anchor>
              </controlPr>
            </control>
          </mc:Choice>
        </mc:AlternateContent>
        <mc:AlternateContent xmlns:mc="http://schemas.openxmlformats.org/markup-compatibility/2006">
          <mc:Choice Requires="x14">
            <control shapeId="1273" r:id="rId102" name="Check Box 249">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74" r:id="rId103" name="Check Box 250">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75" r:id="rId104" name="Check Box 251">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76" r:id="rId105" name="Check Box 252">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77" r:id="rId106" name="Check Box 253">
              <controlPr defaultSize="0" autoFill="0" autoLine="0" autoPict="0">
                <anchor moveWithCells="1">
                  <from>
                    <xdr:col>5</xdr:col>
                    <xdr:colOff>63500</xdr:colOff>
                    <xdr:row>20</xdr:row>
                    <xdr:rowOff>25400</xdr:rowOff>
                  </from>
                  <to>
                    <xdr:col>5</xdr:col>
                    <xdr:colOff>279400</xdr:colOff>
                    <xdr:row>20</xdr:row>
                    <xdr:rowOff>165100</xdr:rowOff>
                  </to>
                </anchor>
              </controlPr>
            </control>
          </mc:Choice>
        </mc:AlternateContent>
        <mc:AlternateContent xmlns:mc="http://schemas.openxmlformats.org/markup-compatibility/2006">
          <mc:Choice Requires="x14">
            <control shapeId="1278" r:id="rId107" name="Check Box 254">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79" r:id="rId108" name="Check Box 255">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80" r:id="rId109" name="Check Box 256">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81" r:id="rId110" name="Check Box 257">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282" r:id="rId111" name="Check Box 258">
              <controlPr defaultSize="0" autoFill="0" autoLine="0" autoPict="0">
                <anchor moveWithCells="1">
                  <from>
                    <xdr:col>5</xdr:col>
                    <xdr:colOff>63500</xdr:colOff>
                    <xdr:row>21</xdr:row>
                    <xdr:rowOff>25400</xdr:rowOff>
                  </from>
                  <to>
                    <xdr:col>5</xdr:col>
                    <xdr:colOff>279400</xdr:colOff>
                    <xdr:row>21</xdr:row>
                    <xdr:rowOff>165100</xdr:rowOff>
                  </to>
                </anchor>
              </controlPr>
            </control>
          </mc:Choice>
        </mc:AlternateContent>
        <mc:AlternateContent xmlns:mc="http://schemas.openxmlformats.org/markup-compatibility/2006">
          <mc:Choice Requires="x14">
            <control shapeId="1165" r:id="rId112" name="Check Box 141">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69" r:id="rId113" name="Check Box 245">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70" r:id="rId114" name="Check Box 246">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71" r:id="rId115" name="Check Box 247">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72" r:id="rId116" name="Check Box 248">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3" r:id="rId117" name="Check Box 259">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4" r:id="rId118" name="Check Box 260">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5" r:id="rId119" name="Check Box 261">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6" r:id="rId120" name="Check Box 262">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7" r:id="rId121" name="Check Box 263">
              <controlPr defaultSize="0" autoFill="0" autoLine="0" autoPict="0">
                <anchor moveWithCells="1">
                  <from>
                    <xdr:col>5</xdr:col>
                    <xdr:colOff>63500</xdr:colOff>
                    <xdr:row>22</xdr:row>
                    <xdr:rowOff>25400</xdr:rowOff>
                  </from>
                  <to>
                    <xdr:col>5</xdr:col>
                    <xdr:colOff>279400</xdr:colOff>
                    <xdr:row>22</xdr:row>
                    <xdr:rowOff>165100</xdr:rowOff>
                  </to>
                </anchor>
              </controlPr>
            </control>
          </mc:Choice>
        </mc:AlternateContent>
        <mc:AlternateContent xmlns:mc="http://schemas.openxmlformats.org/markup-compatibility/2006">
          <mc:Choice Requires="x14">
            <control shapeId="1288" r:id="rId122" name="Check Box 264">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89" r:id="rId123" name="Check Box 265">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0" r:id="rId124" name="Check Box 266">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1" r:id="rId125" name="Check Box 267">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2" r:id="rId126" name="Check Box 268">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3" r:id="rId127" name="Check Box 269">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4" r:id="rId128" name="Check Box 270">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5" r:id="rId129" name="Check Box 271">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6" r:id="rId130" name="Check Box 272">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7" r:id="rId131" name="Check Box 273">
              <controlPr defaultSize="0" autoFill="0" autoLine="0" autoPict="0">
                <anchor moveWithCells="1">
                  <from>
                    <xdr:col>5</xdr:col>
                    <xdr:colOff>63500</xdr:colOff>
                    <xdr:row>24</xdr:row>
                    <xdr:rowOff>25400</xdr:rowOff>
                  </from>
                  <to>
                    <xdr:col>5</xdr:col>
                    <xdr:colOff>279400</xdr:colOff>
                    <xdr:row>24</xdr:row>
                    <xdr:rowOff>165100</xdr:rowOff>
                  </to>
                </anchor>
              </controlPr>
            </control>
          </mc:Choice>
        </mc:AlternateContent>
        <mc:AlternateContent xmlns:mc="http://schemas.openxmlformats.org/markup-compatibility/2006">
          <mc:Choice Requires="x14">
            <control shapeId="1298" r:id="rId132" name="Check Box 274">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299" r:id="rId133" name="Check Box 275">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0" r:id="rId134" name="Check Box 276">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1" r:id="rId135" name="Check Box 277">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2" r:id="rId136" name="Check Box 278">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3" r:id="rId137" name="Check Box 279">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4" r:id="rId138" name="Check Box 280">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5" r:id="rId139" name="Check Box 281">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6" r:id="rId140" name="Check Box 282">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7" r:id="rId141" name="Check Box 283">
              <controlPr defaultSize="0" autoFill="0" autoLine="0" autoPict="0">
                <anchor moveWithCells="1">
                  <from>
                    <xdr:col>5</xdr:col>
                    <xdr:colOff>63500</xdr:colOff>
                    <xdr:row>25</xdr:row>
                    <xdr:rowOff>25400</xdr:rowOff>
                  </from>
                  <to>
                    <xdr:col>5</xdr:col>
                    <xdr:colOff>279400</xdr:colOff>
                    <xdr:row>25</xdr:row>
                    <xdr:rowOff>165100</xdr:rowOff>
                  </to>
                </anchor>
              </controlPr>
            </control>
          </mc:Choice>
        </mc:AlternateContent>
        <mc:AlternateContent xmlns:mc="http://schemas.openxmlformats.org/markup-compatibility/2006">
          <mc:Choice Requires="x14">
            <control shapeId="1308" r:id="rId142" name="Check Box 284">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09" r:id="rId143" name="Check Box 285">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0" r:id="rId144" name="Check Box 286">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1" r:id="rId145" name="Check Box 287">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2" r:id="rId146" name="Check Box 288">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3" r:id="rId147" name="Check Box 289">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4" r:id="rId148" name="Check Box 290">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5" r:id="rId149" name="Check Box 291">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6" r:id="rId150" name="Check Box 292">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7" r:id="rId151" name="Check Box 293">
              <controlPr defaultSize="0" autoFill="0" autoLine="0" autoPict="0">
                <anchor moveWithCells="1">
                  <from>
                    <xdr:col>5</xdr:col>
                    <xdr:colOff>63500</xdr:colOff>
                    <xdr:row>26</xdr:row>
                    <xdr:rowOff>25400</xdr:rowOff>
                  </from>
                  <to>
                    <xdr:col>5</xdr:col>
                    <xdr:colOff>279400</xdr:colOff>
                    <xdr:row>26</xdr:row>
                    <xdr:rowOff>165100</xdr:rowOff>
                  </to>
                </anchor>
              </controlPr>
            </control>
          </mc:Choice>
        </mc:AlternateContent>
        <mc:AlternateContent xmlns:mc="http://schemas.openxmlformats.org/markup-compatibility/2006">
          <mc:Choice Requires="x14">
            <control shapeId="1318" r:id="rId152" name="Check Box 294">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19" r:id="rId153" name="Check Box 295">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0" r:id="rId154" name="Check Box 296">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1" r:id="rId155" name="Check Box 297">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2" r:id="rId156" name="Check Box 298">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3" r:id="rId157" name="Check Box 299">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4" r:id="rId158" name="Check Box 300">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5" r:id="rId159" name="Check Box 301">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6" r:id="rId160" name="Check Box 302">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7" r:id="rId161" name="Check Box 303">
              <controlPr defaultSize="0" autoFill="0" autoLine="0" autoPict="0">
                <anchor moveWithCells="1">
                  <from>
                    <xdr:col>5</xdr:col>
                    <xdr:colOff>63500</xdr:colOff>
                    <xdr:row>27</xdr:row>
                    <xdr:rowOff>25400</xdr:rowOff>
                  </from>
                  <to>
                    <xdr:col>5</xdr:col>
                    <xdr:colOff>279400</xdr:colOff>
                    <xdr:row>27</xdr:row>
                    <xdr:rowOff>165100</xdr:rowOff>
                  </to>
                </anchor>
              </controlPr>
            </control>
          </mc:Choice>
        </mc:AlternateContent>
        <mc:AlternateContent xmlns:mc="http://schemas.openxmlformats.org/markup-compatibility/2006">
          <mc:Choice Requires="x14">
            <control shapeId="1328" r:id="rId162" name="Check Box 304">
              <controlPr defaultSize="0" autoFill="0" autoLine="0" autoPict="0">
                <anchor moveWithCells="1">
                  <from>
                    <xdr:col>5</xdr:col>
                    <xdr:colOff>63500</xdr:colOff>
                    <xdr:row>30</xdr:row>
                    <xdr:rowOff>25400</xdr:rowOff>
                  </from>
                  <to>
                    <xdr:col>5</xdr:col>
                    <xdr:colOff>279400</xdr:colOff>
                    <xdr:row>30</xdr:row>
                    <xdr:rowOff>165100</xdr:rowOff>
                  </to>
                </anchor>
              </controlPr>
            </control>
          </mc:Choice>
        </mc:AlternateContent>
        <mc:AlternateContent xmlns:mc="http://schemas.openxmlformats.org/markup-compatibility/2006">
          <mc:Choice Requires="x14">
            <control shapeId="1329" r:id="rId163" name="Check Box 305">
              <controlPr defaultSize="0" autoFill="0" autoLine="0" autoPict="0">
                <anchor moveWithCells="1">
                  <from>
                    <xdr:col>5</xdr:col>
                    <xdr:colOff>63500</xdr:colOff>
                    <xdr:row>31</xdr:row>
                    <xdr:rowOff>25400</xdr:rowOff>
                  </from>
                  <to>
                    <xdr:col>5</xdr:col>
                    <xdr:colOff>279400</xdr:colOff>
                    <xdr:row>31</xdr:row>
                    <xdr:rowOff>165100</xdr:rowOff>
                  </to>
                </anchor>
              </controlPr>
            </control>
          </mc:Choice>
        </mc:AlternateContent>
        <mc:AlternateContent xmlns:mc="http://schemas.openxmlformats.org/markup-compatibility/2006">
          <mc:Choice Requires="x14">
            <control shapeId="1331" r:id="rId164" name="Check Box 307">
              <controlPr defaultSize="0" autoFill="0" autoLine="0" autoPict="0">
                <anchor moveWithCells="1">
                  <from>
                    <xdr:col>5</xdr:col>
                    <xdr:colOff>63500</xdr:colOff>
                    <xdr:row>34</xdr:row>
                    <xdr:rowOff>25400</xdr:rowOff>
                  </from>
                  <to>
                    <xdr:col>5</xdr:col>
                    <xdr:colOff>279400</xdr:colOff>
                    <xdr:row>34</xdr:row>
                    <xdr:rowOff>165100</xdr:rowOff>
                  </to>
                </anchor>
              </controlPr>
            </control>
          </mc:Choice>
        </mc:AlternateContent>
        <mc:AlternateContent xmlns:mc="http://schemas.openxmlformats.org/markup-compatibility/2006">
          <mc:Choice Requires="x14">
            <control shapeId="1332" r:id="rId165" name="Check Box 308">
              <controlPr defaultSize="0" autoFill="0" autoLine="0" autoPict="0">
                <anchor moveWithCells="1">
                  <from>
                    <xdr:col>5</xdr:col>
                    <xdr:colOff>63500</xdr:colOff>
                    <xdr:row>34</xdr:row>
                    <xdr:rowOff>25400</xdr:rowOff>
                  </from>
                  <to>
                    <xdr:col>5</xdr:col>
                    <xdr:colOff>279400</xdr:colOff>
                    <xdr:row>34</xdr:row>
                    <xdr:rowOff>165100</xdr:rowOff>
                  </to>
                </anchor>
              </controlPr>
            </control>
          </mc:Choice>
        </mc:AlternateContent>
        <mc:AlternateContent xmlns:mc="http://schemas.openxmlformats.org/markup-compatibility/2006">
          <mc:Choice Requires="x14">
            <control shapeId="1172" r:id="rId166" name="Check Box 148">
              <controlPr defaultSize="0" autoFill="0" autoLine="0" autoPict="0">
                <anchor moveWithCells="1">
                  <from>
                    <xdr:col>5</xdr:col>
                    <xdr:colOff>63500</xdr:colOff>
                    <xdr:row>32</xdr:row>
                    <xdr:rowOff>25400</xdr:rowOff>
                  </from>
                  <to>
                    <xdr:col>5</xdr:col>
                    <xdr:colOff>279400</xdr:colOff>
                    <xdr:row>32</xdr:row>
                    <xdr:rowOff>165100</xdr:rowOff>
                  </to>
                </anchor>
              </controlPr>
            </control>
          </mc:Choice>
        </mc:AlternateContent>
        <mc:AlternateContent xmlns:mc="http://schemas.openxmlformats.org/markup-compatibility/2006">
          <mc:Choice Requires="x14">
            <control shapeId="1330" r:id="rId167" name="Check Box 306">
              <controlPr defaultSize="0" autoFill="0" autoLine="0" autoPict="0">
                <anchor moveWithCells="1">
                  <from>
                    <xdr:col>5</xdr:col>
                    <xdr:colOff>63500</xdr:colOff>
                    <xdr:row>32</xdr:row>
                    <xdr:rowOff>25400</xdr:rowOff>
                  </from>
                  <to>
                    <xdr:col>5</xdr:col>
                    <xdr:colOff>279400</xdr:colOff>
                    <xdr:row>32</xdr:row>
                    <xdr:rowOff>165100</xdr:rowOff>
                  </to>
                </anchor>
              </controlPr>
            </control>
          </mc:Choice>
        </mc:AlternateContent>
        <mc:AlternateContent xmlns:mc="http://schemas.openxmlformats.org/markup-compatibility/2006">
          <mc:Choice Requires="x14">
            <control shapeId="1333" r:id="rId168" name="Check Box 309">
              <controlPr defaultSize="0" autoFill="0" autoLine="0" autoPict="0">
                <anchor moveWithCells="1">
                  <from>
                    <xdr:col>5</xdr:col>
                    <xdr:colOff>63500</xdr:colOff>
                    <xdr:row>35</xdr:row>
                    <xdr:rowOff>25400</xdr:rowOff>
                  </from>
                  <to>
                    <xdr:col>5</xdr:col>
                    <xdr:colOff>279400</xdr:colOff>
                    <xdr:row>35</xdr:row>
                    <xdr:rowOff>165100</xdr:rowOff>
                  </to>
                </anchor>
              </controlPr>
            </control>
          </mc:Choice>
        </mc:AlternateContent>
        <mc:AlternateContent xmlns:mc="http://schemas.openxmlformats.org/markup-compatibility/2006">
          <mc:Choice Requires="x14">
            <control shapeId="1334" r:id="rId169" name="Check Box 310">
              <controlPr defaultSize="0" autoFill="0" autoLine="0" autoPict="0">
                <anchor moveWithCells="1">
                  <from>
                    <xdr:col>5</xdr:col>
                    <xdr:colOff>63500</xdr:colOff>
                    <xdr:row>35</xdr:row>
                    <xdr:rowOff>25400</xdr:rowOff>
                  </from>
                  <to>
                    <xdr:col>5</xdr:col>
                    <xdr:colOff>279400</xdr:colOff>
                    <xdr:row>35</xdr:row>
                    <xdr:rowOff>165100</xdr:rowOff>
                  </to>
                </anchor>
              </controlPr>
            </control>
          </mc:Choice>
        </mc:AlternateContent>
        <mc:AlternateContent xmlns:mc="http://schemas.openxmlformats.org/markup-compatibility/2006">
          <mc:Choice Requires="x14">
            <control shapeId="1335" r:id="rId170" name="Check Box 311">
              <controlPr defaultSize="0" autoFill="0" autoLine="0" autoPict="0">
                <anchor moveWithCells="1">
                  <from>
                    <xdr:col>5</xdr:col>
                    <xdr:colOff>63500</xdr:colOff>
                    <xdr:row>35</xdr:row>
                    <xdr:rowOff>25400</xdr:rowOff>
                  </from>
                  <to>
                    <xdr:col>5</xdr:col>
                    <xdr:colOff>279400</xdr:colOff>
                    <xdr:row>35</xdr:row>
                    <xdr:rowOff>165100</xdr:rowOff>
                  </to>
                </anchor>
              </controlPr>
            </control>
          </mc:Choice>
        </mc:AlternateContent>
        <mc:AlternateContent xmlns:mc="http://schemas.openxmlformats.org/markup-compatibility/2006">
          <mc:Choice Requires="x14">
            <control shapeId="1336" r:id="rId171" name="Check Box 312">
              <controlPr defaultSize="0" autoFill="0" autoLine="0" autoPict="0">
                <anchor moveWithCells="1">
                  <from>
                    <xdr:col>5</xdr:col>
                    <xdr:colOff>63500</xdr:colOff>
                    <xdr:row>36</xdr:row>
                    <xdr:rowOff>25400</xdr:rowOff>
                  </from>
                  <to>
                    <xdr:col>5</xdr:col>
                    <xdr:colOff>279400</xdr:colOff>
                    <xdr:row>36</xdr:row>
                    <xdr:rowOff>165100</xdr:rowOff>
                  </to>
                </anchor>
              </controlPr>
            </control>
          </mc:Choice>
        </mc:AlternateContent>
        <mc:AlternateContent xmlns:mc="http://schemas.openxmlformats.org/markup-compatibility/2006">
          <mc:Choice Requires="x14">
            <control shapeId="1337" r:id="rId172" name="Check Box 313">
              <controlPr defaultSize="0" autoFill="0" autoLine="0" autoPict="0">
                <anchor moveWithCells="1">
                  <from>
                    <xdr:col>5</xdr:col>
                    <xdr:colOff>63500</xdr:colOff>
                    <xdr:row>36</xdr:row>
                    <xdr:rowOff>25400</xdr:rowOff>
                  </from>
                  <to>
                    <xdr:col>5</xdr:col>
                    <xdr:colOff>279400</xdr:colOff>
                    <xdr:row>36</xdr:row>
                    <xdr:rowOff>165100</xdr:rowOff>
                  </to>
                </anchor>
              </controlPr>
            </control>
          </mc:Choice>
        </mc:AlternateContent>
        <mc:AlternateContent xmlns:mc="http://schemas.openxmlformats.org/markup-compatibility/2006">
          <mc:Choice Requires="x14">
            <control shapeId="1338" r:id="rId173" name="Check Box 314">
              <controlPr defaultSize="0" autoFill="0" autoLine="0" autoPict="0">
                <anchor moveWithCells="1">
                  <from>
                    <xdr:col>5</xdr:col>
                    <xdr:colOff>63500</xdr:colOff>
                    <xdr:row>36</xdr:row>
                    <xdr:rowOff>25400</xdr:rowOff>
                  </from>
                  <to>
                    <xdr:col>5</xdr:col>
                    <xdr:colOff>279400</xdr:colOff>
                    <xdr:row>36</xdr:row>
                    <xdr:rowOff>165100</xdr:rowOff>
                  </to>
                </anchor>
              </controlPr>
            </control>
          </mc:Choice>
        </mc:AlternateContent>
        <mc:AlternateContent xmlns:mc="http://schemas.openxmlformats.org/markup-compatibility/2006">
          <mc:Choice Requires="x14">
            <control shapeId="1177" r:id="rId174" name="Check Box 153">
              <controlPr defaultSize="0" autoFill="0" autoLine="0" autoPict="0">
                <anchor moveWithCells="1">
                  <from>
                    <xdr:col>5</xdr:col>
                    <xdr:colOff>63500</xdr:colOff>
                    <xdr:row>37</xdr:row>
                    <xdr:rowOff>25400</xdr:rowOff>
                  </from>
                  <to>
                    <xdr:col>5</xdr:col>
                    <xdr:colOff>279400</xdr:colOff>
                    <xdr:row>37</xdr:row>
                    <xdr:rowOff>165100</xdr:rowOff>
                  </to>
                </anchor>
              </controlPr>
            </control>
          </mc:Choice>
        </mc:AlternateContent>
        <mc:AlternateContent xmlns:mc="http://schemas.openxmlformats.org/markup-compatibility/2006">
          <mc:Choice Requires="x14">
            <control shapeId="1339" r:id="rId175" name="Check Box 315">
              <controlPr defaultSize="0" autoFill="0" autoLine="0" autoPict="0">
                <anchor moveWithCells="1">
                  <from>
                    <xdr:col>5</xdr:col>
                    <xdr:colOff>63500</xdr:colOff>
                    <xdr:row>37</xdr:row>
                    <xdr:rowOff>25400</xdr:rowOff>
                  </from>
                  <to>
                    <xdr:col>5</xdr:col>
                    <xdr:colOff>279400</xdr:colOff>
                    <xdr:row>37</xdr:row>
                    <xdr:rowOff>165100</xdr:rowOff>
                  </to>
                </anchor>
              </controlPr>
            </control>
          </mc:Choice>
        </mc:AlternateContent>
        <mc:AlternateContent xmlns:mc="http://schemas.openxmlformats.org/markup-compatibility/2006">
          <mc:Choice Requires="x14">
            <control shapeId="1340" r:id="rId176" name="Check Box 316">
              <controlPr defaultSize="0" autoFill="0" autoLine="0" autoPict="0">
                <anchor moveWithCells="1">
                  <from>
                    <xdr:col>5</xdr:col>
                    <xdr:colOff>63500</xdr:colOff>
                    <xdr:row>37</xdr:row>
                    <xdr:rowOff>25400</xdr:rowOff>
                  </from>
                  <to>
                    <xdr:col>5</xdr:col>
                    <xdr:colOff>279400</xdr:colOff>
                    <xdr:row>37</xdr:row>
                    <xdr:rowOff>165100</xdr:rowOff>
                  </to>
                </anchor>
              </controlPr>
            </control>
          </mc:Choice>
        </mc:AlternateContent>
        <mc:AlternateContent xmlns:mc="http://schemas.openxmlformats.org/markup-compatibility/2006">
          <mc:Choice Requires="x14">
            <control shapeId="1341" r:id="rId177" name="Check Box 317">
              <controlPr defaultSize="0" autoFill="0" autoLine="0" autoPict="0">
                <anchor moveWithCells="1">
                  <from>
                    <xdr:col>5</xdr:col>
                    <xdr:colOff>63500</xdr:colOff>
                    <xdr:row>37</xdr:row>
                    <xdr:rowOff>25400</xdr:rowOff>
                  </from>
                  <to>
                    <xdr:col>5</xdr:col>
                    <xdr:colOff>279400</xdr:colOff>
                    <xdr:row>37</xdr:row>
                    <xdr:rowOff>165100</xdr:rowOff>
                  </to>
                </anchor>
              </controlPr>
            </control>
          </mc:Choice>
        </mc:AlternateContent>
        <mc:AlternateContent xmlns:mc="http://schemas.openxmlformats.org/markup-compatibility/2006">
          <mc:Choice Requires="x14">
            <control shapeId="1342" r:id="rId178" name="Check Box 318">
              <controlPr defaultSize="0" autoFill="0" autoLine="0" autoPict="0">
                <anchor moveWithCells="1">
                  <from>
                    <xdr:col>5</xdr:col>
                    <xdr:colOff>63500</xdr:colOff>
                    <xdr:row>39</xdr:row>
                    <xdr:rowOff>25400</xdr:rowOff>
                  </from>
                  <to>
                    <xdr:col>5</xdr:col>
                    <xdr:colOff>279400</xdr:colOff>
                    <xdr:row>39</xdr:row>
                    <xdr:rowOff>165100</xdr:rowOff>
                  </to>
                </anchor>
              </controlPr>
            </control>
          </mc:Choice>
        </mc:AlternateContent>
        <mc:AlternateContent xmlns:mc="http://schemas.openxmlformats.org/markup-compatibility/2006">
          <mc:Choice Requires="x14">
            <control shapeId="1343" r:id="rId179" name="Check Box 319">
              <controlPr defaultSize="0" autoFill="0" autoLine="0" autoPict="0">
                <anchor moveWithCells="1">
                  <from>
                    <xdr:col>5</xdr:col>
                    <xdr:colOff>63500</xdr:colOff>
                    <xdr:row>39</xdr:row>
                    <xdr:rowOff>25400</xdr:rowOff>
                  </from>
                  <to>
                    <xdr:col>5</xdr:col>
                    <xdr:colOff>279400</xdr:colOff>
                    <xdr:row>39</xdr:row>
                    <xdr:rowOff>165100</xdr:rowOff>
                  </to>
                </anchor>
              </controlPr>
            </control>
          </mc:Choice>
        </mc:AlternateContent>
        <mc:AlternateContent xmlns:mc="http://schemas.openxmlformats.org/markup-compatibility/2006">
          <mc:Choice Requires="x14">
            <control shapeId="1344" r:id="rId180" name="Check Box 320">
              <controlPr defaultSize="0" autoFill="0" autoLine="0" autoPict="0">
                <anchor moveWithCells="1">
                  <from>
                    <xdr:col>5</xdr:col>
                    <xdr:colOff>63500</xdr:colOff>
                    <xdr:row>39</xdr:row>
                    <xdr:rowOff>25400</xdr:rowOff>
                  </from>
                  <to>
                    <xdr:col>5</xdr:col>
                    <xdr:colOff>279400</xdr:colOff>
                    <xdr:row>39</xdr:row>
                    <xdr:rowOff>165100</xdr:rowOff>
                  </to>
                </anchor>
              </controlPr>
            </control>
          </mc:Choice>
        </mc:AlternateContent>
        <mc:AlternateContent xmlns:mc="http://schemas.openxmlformats.org/markup-compatibility/2006">
          <mc:Choice Requires="x14">
            <control shapeId="1345" r:id="rId181" name="Check Box 321">
              <controlPr defaultSize="0" autoFill="0" autoLine="0" autoPict="0">
                <anchor moveWithCells="1">
                  <from>
                    <xdr:col>5</xdr:col>
                    <xdr:colOff>63500</xdr:colOff>
                    <xdr:row>39</xdr:row>
                    <xdr:rowOff>25400</xdr:rowOff>
                  </from>
                  <to>
                    <xdr:col>5</xdr:col>
                    <xdr:colOff>279400</xdr:colOff>
                    <xdr:row>39</xdr:row>
                    <xdr:rowOff>165100</xdr:rowOff>
                  </to>
                </anchor>
              </controlPr>
            </control>
          </mc:Choice>
        </mc:AlternateContent>
        <mc:AlternateContent xmlns:mc="http://schemas.openxmlformats.org/markup-compatibility/2006">
          <mc:Choice Requires="x14">
            <control shapeId="1346" r:id="rId182" name="Check Box 322">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47" r:id="rId183" name="Check Box 323">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48" r:id="rId184" name="Check Box 324">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49" r:id="rId185" name="Check Box 325">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50" r:id="rId186" name="Check Box 326">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51" r:id="rId187" name="Check Box 327">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52" r:id="rId188" name="Check Box 328">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53" r:id="rId189" name="Check Box 329">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58" r:id="rId190" name="Check Box 334">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59" r:id="rId191" name="Check Box 335">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60" r:id="rId192" name="Check Box 336">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61" r:id="rId193" name="Check Box 337">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62" r:id="rId194" name="Check Box 338">
              <controlPr defaultSize="0" autoFill="0" autoLine="0" autoPict="0">
                <anchor moveWithCells="1">
                  <from>
                    <xdr:col>5</xdr:col>
                    <xdr:colOff>63500</xdr:colOff>
                    <xdr:row>40</xdr:row>
                    <xdr:rowOff>25400</xdr:rowOff>
                  </from>
                  <to>
                    <xdr:col>5</xdr:col>
                    <xdr:colOff>279400</xdr:colOff>
                    <xdr:row>40</xdr:row>
                    <xdr:rowOff>165100</xdr:rowOff>
                  </to>
                </anchor>
              </controlPr>
            </control>
          </mc:Choice>
        </mc:AlternateContent>
        <mc:AlternateContent xmlns:mc="http://schemas.openxmlformats.org/markup-compatibility/2006">
          <mc:Choice Requires="x14">
            <control shapeId="1363" r:id="rId195" name="Check Box 339">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64" r:id="rId196" name="Check Box 340">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65" r:id="rId197" name="Check Box 341">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66" r:id="rId198" name="Check Box 342">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367" r:id="rId199" name="Check Box 343">
              <controlPr defaultSize="0" autoFill="0" autoLine="0" autoPict="0">
                <anchor moveWithCells="1">
                  <from>
                    <xdr:col>5</xdr:col>
                    <xdr:colOff>63500</xdr:colOff>
                    <xdr:row>41</xdr:row>
                    <xdr:rowOff>25400</xdr:rowOff>
                  </from>
                  <to>
                    <xdr:col>5</xdr:col>
                    <xdr:colOff>279400</xdr:colOff>
                    <xdr:row>41</xdr:row>
                    <xdr:rowOff>165100</xdr:rowOff>
                  </to>
                </anchor>
              </controlPr>
            </control>
          </mc:Choice>
        </mc:AlternateContent>
        <mc:AlternateContent xmlns:mc="http://schemas.openxmlformats.org/markup-compatibility/2006">
          <mc:Choice Requires="x14">
            <control shapeId="1181" r:id="rId200" name="Check Box 157">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54" r:id="rId201" name="Check Box 330">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55" r:id="rId202" name="Check Box 331">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56" r:id="rId203" name="Check Box 332">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57" r:id="rId204" name="Check Box 333">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68" r:id="rId205" name="Check Box 344">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69" r:id="rId206" name="Check Box 345">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70" r:id="rId207" name="Check Box 346">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71" r:id="rId208" name="Check Box 347">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72" r:id="rId209" name="Check Box 348">
              <controlPr defaultSize="0" autoFill="0" autoLine="0" autoPict="0">
                <anchor moveWithCells="1">
                  <from>
                    <xdr:col>5</xdr:col>
                    <xdr:colOff>63500</xdr:colOff>
                    <xdr:row>42</xdr:row>
                    <xdr:rowOff>25400</xdr:rowOff>
                  </from>
                  <to>
                    <xdr:col>5</xdr:col>
                    <xdr:colOff>279400</xdr:colOff>
                    <xdr:row>42</xdr:row>
                    <xdr:rowOff>165100</xdr:rowOff>
                  </to>
                </anchor>
              </controlPr>
            </control>
          </mc:Choice>
        </mc:AlternateContent>
        <mc:AlternateContent xmlns:mc="http://schemas.openxmlformats.org/markup-compatibility/2006">
          <mc:Choice Requires="x14">
            <control shapeId="1373" r:id="rId210" name="Check Box 349">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4" r:id="rId211" name="Check Box 350">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5" r:id="rId212" name="Check Box 351">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6" r:id="rId213" name="Check Box 352">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7" r:id="rId214" name="Check Box 353">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8" r:id="rId215" name="Check Box 354">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79" r:id="rId216" name="Check Box 355">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80" r:id="rId217" name="Check Box 356">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81" r:id="rId218" name="Check Box 357">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82" r:id="rId219" name="Check Box 358">
              <controlPr defaultSize="0" autoFill="0" autoLine="0" autoPict="0">
                <anchor moveWithCells="1">
                  <from>
                    <xdr:col>5</xdr:col>
                    <xdr:colOff>63500</xdr:colOff>
                    <xdr:row>44</xdr:row>
                    <xdr:rowOff>25400</xdr:rowOff>
                  </from>
                  <to>
                    <xdr:col>5</xdr:col>
                    <xdr:colOff>279400</xdr:colOff>
                    <xdr:row>44</xdr:row>
                    <xdr:rowOff>165100</xdr:rowOff>
                  </to>
                </anchor>
              </controlPr>
            </control>
          </mc:Choice>
        </mc:AlternateContent>
        <mc:AlternateContent xmlns:mc="http://schemas.openxmlformats.org/markup-compatibility/2006">
          <mc:Choice Requires="x14">
            <control shapeId="1383" r:id="rId220" name="Check Box 359">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4" r:id="rId221" name="Check Box 360">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5" r:id="rId222" name="Check Box 361">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6" r:id="rId223" name="Check Box 362">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7" r:id="rId224" name="Check Box 363">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8" r:id="rId225" name="Check Box 364">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89" r:id="rId226" name="Check Box 365">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90" r:id="rId227" name="Check Box 366">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91" r:id="rId228" name="Check Box 367">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92" r:id="rId229" name="Check Box 368">
              <controlPr defaultSize="0" autoFill="0" autoLine="0" autoPict="0">
                <anchor moveWithCells="1">
                  <from>
                    <xdr:col>5</xdr:col>
                    <xdr:colOff>63500</xdr:colOff>
                    <xdr:row>45</xdr:row>
                    <xdr:rowOff>25400</xdr:rowOff>
                  </from>
                  <to>
                    <xdr:col>5</xdr:col>
                    <xdr:colOff>279400</xdr:colOff>
                    <xdr:row>45</xdr:row>
                    <xdr:rowOff>165100</xdr:rowOff>
                  </to>
                </anchor>
              </controlPr>
            </control>
          </mc:Choice>
        </mc:AlternateContent>
        <mc:AlternateContent xmlns:mc="http://schemas.openxmlformats.org/markup-compatibility/2006">
          <mc:Choice Requires="x14">
            <control shapeId="1393" r:id="rId230" name="Check Box 369">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4" r:id="rId231" name="Check Box 370">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5" r:id="rId232" name="Check Box 371">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6" r:id="rId233" name="Check Box 372">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7" r:id="rId234" name="Check Box 373">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8" r:id="rId235" name="Check Box 374">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399" r:id="rId236" name="Check Box 375">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400" r:id="rId237" name="Check Box 376">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401" r:id="rId238" name="Check Box 377">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402" r:id="rId239" name="Check Box 378">
              <controlPr defaultSize="0" autoFill="0" autoLine="0" autoPict="0">
                <anchor moveWithCells="1">
                  <from>
                    <xdr:col>5</xdr:col>
                    <xdr:colOff>63500</xdr:colOff>
                    <xdr:row>46</xdr:row>
                    <xdr:rowOff>25400</xdr:rowOff>
                  </from>
                  <to>
                    <xdr:col>5</xdr:col>
                    <xdr:colOff>279400</xdr:colOff>
                    <xdr:row>46</xdr:row>
                    <xdr:rowOff>165100</xdr:rowOff>
                  </to>
                </anchor>
              </controlPr>
            </control>
          </mc:Choice>
        </mc:AlternateContent>
        <mc:AlternateContent xmlns:mc="http://schemas.openxmlformats.org/markup-compatibility/2006">
          <mc:Choice Requires="x14">
            <control shapeId="1185" r:id="rId240" name="Check Box 161">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3" r:id="rId241" name="Check Box 379">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4" r:id="rId242" name="Check Box 380">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5" r:id="rId243" name="Check Box 381">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6" r:id="rId244" name="Check Box 382">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7" r:id="rId245" name="Check Box 383">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8" r:id="rId246" name="Check Box 384">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09" r:id="rId247" name="Check Box 385">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10" r:id="rId248" name="Check Box 386">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11" r:id="rId249" name="Check Box 387">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12" r:id="rId250" name="Check Box 388">
              <controlPr defaultSize="0" autoFill="0" autoLine="0" autoPict="0">
                <anchor moveWithCells="1">
                  <from>
                    <xdr:col>5</xdr:col>
                    <xdr:colOff>63500</xdr:colOff>
                    <xdr:row>47</xdr:row>
                    <xdr:rowOff>25400</xdr:rowOff>
                  </from>
                  <to>
                    <xdr:col>5</xdr:col>
                    <xdr:colOff>279400</xdr:colOff>
                    <xdr:row>47</xdr:row>
                    <xdr:rowOff>165100</xdr:rowOff>
                  </to>
                </anchor>
              </controlPr>
            </control>
          </mc:Choice>
        </mc:AlternateContent>
        <mc:AlternateContent xmlns:mc="http://schemas.openxmlformats.org/markup-compatibility/2006">
          <mc:Choice Requires="x14">
            <control shapeId="1413" r:id="rId251" name="Check Box 389">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4" r:id="rId252" name="Check Box 390">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5" r:id="rId253" name="Check Box 391">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6" r:id="rId254" name="Check Box 392">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7" r:id="rId255" name="Check Box 393">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8" r:id="rId256" name="Check Box 394">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19" r:id="rId257" name="Check Box 395">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20" r:id="rId258" name="Check Box 396">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21" r:id="rId259" name="Check Box 397">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22" r:id="rId260" name="Check Box 398">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23" r:id="rId261" name="Check Box 399">
              <controlPr defaultSize="0" autoFill="0" autoLine="0" autoPict="0">
                <anchor moveWithCells="1">
                  <from>
                    <xdr:col>5</xdr:col>
                    <xdr:colOff>63500</xdr:colOff>
                    <xdr:row>49</xdr:row>
                    <xdr:rowOff>25400</xdr:rowOff>
                  </from>
                  <to>
                    <xdr:col>5</xdr:col>
                    <xdr:colOff>279400</xdr:colOff>
                    <xdr:row>49</xdr:row>
                    <xdr:rowOff>165100</xdr:rowOff>
                  </to>
                </anchor>
              </controlPr>
            </control>
          </mc:Choice>
        </mc:AlternateContent>
        <mc:AlternateContent xmlns:mc="http://schemas.openxmlformats.org/markup-compatibility/2006">
          <mc:Choice Requires="x14">
            <control shapeId="1424" r:id="rId262" name="Check Box 400">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25" r:id="rId263" name="Check Box 401">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26" r:id="rId264" name="Check Box 402">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27" r:id="rId265" name="Check Box 403">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28" r:id="rId266" name="Check Box 404">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29" r:id="rId267" name="Check Box 405">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0" r:id="rId268" name="Check Box 406">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1" r:id="rId269" name="Check Box 407">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2" r:id="rId270" name="Check Box 408">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3" r:id="rId271" name="Check Box 409">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4" r:id="rId272" name="Check Box 410">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5" r:id="rId273" name="Check Box 411">
              <controlPr defaultSize="0" autoFill="0" autoLine="0" autoPict="0">
                <anchor moveWithCells="1">
                  <from>
                    <xdr:col>5</xdr:col>
                    <xdr:colOff>63500</xdr:colOff>
                    <xdr:row>50</xdr:row>
                    <xdr:rowOff>25400</xdr:rowOff>
                  </from>
                  <to>
                    <xdr:col>5</xdr:col>
                    <xdr:colOff>279400</xdr:colOff>
                    <xdr:row>50</xdr:row>
                    <xdr:rowOff>165100</xdr:rowOff>
                  </to>
                </anchor>
              </controlPr>
            </control>
          </mc:Choice>
        </mc:AlternateContent>
        <mc:AlternateContent xmlns:mc="http://schemas.openxmlformats.org/markup-compatibility/2006">
          <mc:Choice Requires="x14">
            <control shapeId="1436" r:id="rId274" name="Check Box 412">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37" r:id="rId275" name="Check Box 413">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38" r:id="rId276" name="Check Box 414">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39" r:id="rId277" name="Check Box 415">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0" r:id="rId278" name="Check Box 416">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1" r:id="rId279" name="Check Box 417">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2" r:id="rId280" name="Check Box 418">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3" r:id="rId281" name="Check Box 419">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4" r:id="rId282" name="Check Box 420">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5" r:id="rId283" name="Check Box 421">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6" r:id="rId284" name="Check Box 422">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447" r:id="rId285" name="Check Box 423">
              <controlPr defaultSize="0" autoFill="0" autoLine="0" autoPict="0">
                <anchor moveWithCells="1">
                  <from>
                    <xdr:col>5</xdr:col>
                    <xdr:colOff>63500</xdr:colOff>
                    <xdr:row>51</xdr:row>
                    <xdr:rowOff>25400</xdr:rowOff>
                  </from>
                  <to>
                    <xdr:col>5</xdr:col>
                    <xdr:colOff>279400</xdr:colOff>
                    <xdr:row>51</xdr:row>
                    <xdr:rowOff>165100</xdr:rowOff>
                  </to>
                </anchor>
              </controlPr>
            </control>
          </mc:Choice>
        </mc:AlternateContent>
        <mc:AlternateContent xmlns:mc="http://schemas.openxmlformats.org/markup-compatibility/2006">
          <mc:Choice Requires="x14">
            <control shapeId="1189" r:id="rId286" name="Check Box 165">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48" r:id="rId287" name="Check Box 424">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49" r:id="rId288" name="Check Box 425">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0" r:id="rId289" name="Check Box 426">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1" r:id="rId290" name="Check Box 427">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2" r:id="rId291" name="Check Box 428">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3" r:id="rId292" name="Check Box 429">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4" r:id="rId293" name="Check Box 430">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5" r:id="rId294" name="Check Box 431">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6" r:id="rId295" name="Check Box 432">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7" r:id="rId296" name="Check Box 433">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8" r:id="rId297" name="Check Box 434">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59" r:id="rId298" name="Check Box 435">
              <controlPr defaultSize="0" autoFill="0" autoLine="0" autoPict="0">
                <anchor moveWithCells="1">
                  <from>
                    <xdr:col>5</xdr:col>
                    <xdr:colOff>63500</xdr:colOff>
                    <xdr:row>52</xdr:row>
                    <xdr:rowOff>25400</xdr:rowOff>
                  </from>
                  <to>
                    <xdr:col>5</xdr:col>
                    <xdr:colOff>279400</xdr:colOff>
                    <xdr:row>52</xdr:row>
                    <xdr:rowOff>165100</xdr:rowOff>
                  </to>
                </anchor>
              </controlPr>
            </control>
          </mc:Choice>
        </mc:AlternateContent>
        <mc:AlternateContent xmlns:mc="http://schemas.openxmlformats.org/markup-compatibility/2006">
          <mc:Choice Requires="x14">
            <control shapeId="1460" r:id="rId299" name="Check Box 436">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1" r:id="rId300" name="Check Box 437">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2" r:id="rId301" name="Check Box 438">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3" r:id="rId302" name="Check Box 439">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4" r:id="rId303" name="Check Box 440">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5" r:id="rId304" name="Check Box 441">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6" r:id="rId305" name="Check Box 442">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7" r:id="rId306" name="Check Box 443">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8" r:id="rId307" name="Check Box 444">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69" r:id="rId308" name="Check Box 445">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70" r:id="rId309" name="Check Box 446">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71" r:id="rId310" name="Check Box 447">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72" r:id="rId311" name="Check Box 448">
              <controlPr defaultSize="0" autoFill="0" autoLine="0" autoPict="0">
                <anchor moveWithCells="1">
                  <from>
                    <xdr:col>5</xdr:col>
                    <xdr:colOff>63500</xdr:colOff>
                    <xdr:row>54</xdr:row>
                    <xdr:rowOff>25400</xdr:rowOff>
                  </from>
                  <to>
                    <xdr:col>5</xdr:col>
                    <xdr:colOff>279400</xdr:colOff>
                    <xdr:row>54</xdr:row>
                    <xdr:rowOff>165100</xdr:rowOff>
                  </to>
                </anchor>
              </controlPr>
            </control>
          </mc:Choice>
        </mc:AlternateContent>
        <mc:AlternateContent xmlns:mc="http://schemas.openxmlformats.org/markup-compatibility/2006">
          <mc:Choice Requires="x14">
            <control shapeId="1473" r:id="rId312" name="Check Box 449">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4" r:id="rId313" name="Check Box 450">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5" r:id="rId314" name="Check Box 451">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6" r:id="rId315" name="Check Box 452">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7" r:id="rId316" name="Check Box 453">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8" r:id="rId317" name="Check Box 454">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79" r:id="rId318" name="Check Box 455">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0" r:id="rId319" name="Check Box 456">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1" r:id="rId320" name="Check Box 457">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2" r:id="rId321" name="Check Box 458">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3" r:id="rId322" name="Check Box 459">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4" r:id="rId323" name="Check Box 460">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5" r:id="rId324" name="Check Box 461">
              <controlPr defaultSize="0" autoFill="0" autoLine="0" autoPict="0">
                <anchor moveWithCells="1">
                  <from>
                    <xdr:col>5</xdr:col>
                    <xdr:colOff>63500</xdr:colOff>
                    <xdr:row>55</xdr:row>
                    <xdr:rowOff>25400</xdr:rowOff>
                  </from>
                  <to>
                    <xdr:col>5</xdr:col>
                    <xdr:colOff>279400</xdr:colOff>
                    <xdr:row>55</xdr:row>
                    <xdr:rowOff>165100</xdr:rowOff>
                  </to>
                </anchor>
              </controlPr>
            </control>
          </mc:Choice>
        </mc:AlternateContent>
        <mc:AlternateContent xmlns:mc="http://schemas.openxmlformats.org/markup-compatibility/2006">
          <mc:Choice Requires="x14">
            <control shapeId="1486" r:id="rId325" name="Check Box 462">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87" r:id="rId326" name="Check Box 463">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88" r:id="rId327" name="Check Box 464">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89" r:id="rId328" name="Check Box 465">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0" r:id="rId329" name="Check Box 466">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1" r:id="rId330" name="Check Box 467">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2" r:id="rId331" name="Check Box 468">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3" r:id="rId332" name="Check Box 469">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4" r:id="rId333" name="Check Box 470">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5" r:id="rId334" name="Check Box 471">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6" r:id="rId335" name="Check Box 472">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7" r:id="rId336" name="Check Box 473">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8" r:id="rId337" name="Check Box 474">
              <controlPr defaultSize="0" autoFill="0" autoLine="0" autoPict="0">
                <anchor moveWithCells="1">
                  <from>
                    <xdr:col>5</xdr:col>
                    <xdr:colOff>63500</xdr:colOff>
                    <xdr:row>56</xdr:row>
                    <xdr:rowOff>25400</xdr:rowOff>
                  </from>
                  <to>
                    <xdr:col>5</xdr:col>
                    <xdr:colOff>279400</xdr:colOff>
                    <xdr:row>56</xdr:row>
                    <xdr:rowOff>165100</xdr:rowOff>
                  </to>
                </anchor>
              </controlPr>
            </control>
          </mc:Choice>
        </mc:AlternateContent>
        <mc:AlternateContent xmlns:mc="http://schemas.openxmlformats.org/markup-compatibility/2006">
          <mc:Choice Requires="x14">
            <control shapeId="1499" r:id="rId338" name="Check Box 475">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0" r:id="rId339" name="Check Box 476">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1" r:id="rId340" name="Check Box 477">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2" r:id="rId341" name="Check Box 478">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3" r:id="rId342" name="Check Box 479">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4" r:id="rId343" name="Check Box 480">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5" r:id="rId344" name="Check Box 481">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6" r:id="rId345" name="Check Box 482">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7" r:id="rId346" name="Check Box 483">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8" r:id="rId347" name="Check Box 484">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09" r:id="rId348" name="Check Box 485">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10" r:id="rId349" name="Check Box 486">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11" r:id="rId350" name="Check Box 487">
              <controlPr defaultSize="0" autoFill="0" autoLine="0" autoPict="0">
                <anchor moveWithCells="1">
                  <from>
                    <xdr:col>5</xdr:col>
                    <xdr:colOff>63500</xdr:colOff>
                    <xdr:row>57</xdr:row>
                    <xdr:rowOff>25400</xdr:rowOff>
                  </from>
                  <to>
                    <xdr:col>5</xdr:col>
                    <xdr:colOff>279400</xdr:colOff>
                    <xdr:row>57</xdr:row>
                    <xdr:rowOff>165100</xdr:rowOff>
                  </to>
                </anchor>
              </controlPr>
            </control>
          </mc:Choice>
        </mc:AlternateContent>
        <mc:AlternateContent xmlns:mc="http://schemas.openxmlformats.org/markup-compatibility/2006">
          <mc:Choice Requires="x14">
            <control shapeId="1512" r:id="rId351" name="Check Box 488">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3" r:id="rId352" name="Check Box 489">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4" r:id="rId353" name="Check Box 490">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5" r:id="rId354" name="Check Box 491">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6" r:id="rId355" name="Check Box 492">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7" r:id="rId356" name="Check Box 493">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8" r:id="rId357" name="Check Box 494">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19" r:id="rId358" name="Check Box 495">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0" r:id="rId359" name="Check Box 496">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1" r:id="rId360" name="Check Box 497">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2" r:id="rId361" name="Check Box 498">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3" r:id="rId362" name="Check Box 499">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4" r:id="rId363" name="Check Box 500">
              <controlPr defaultSize="0" autoFill="0" autoLine="0" autoPict="0">
                <anchor moveWithCells="1">
                  <from>
                    <xdr:col>5</xdr:col>
                    <xdr:colOff>63500</xdr:colOff>
                    <xdr:row>58</xdr:row>
                    <xdr:rowOff>25400</xdr:rowOff>
                  </from>
                  <to>
                    <xdr:col>5</xdr:col>
                    <xdr:colOff>279400</xdr:colOff>
                    <xdr:row>58</xdr:row>
                    <xdr:rowOff>165100</xdr:rowOff>
                  </to>
                </anchor>
              </controlPr>
            </control>
          </mc:Choice>
        </mc:AlternateContent>
        <mc:AlternateContent xmlns:mc="http://schemas.openxmlformats.org/markup-compatibility/2006">
          <mc:Choice Requires="x14">
            <control shapeId="1525" r:id="rId364" name="Check Box 501">
              <controlPr defaultSize="0" autoFill="0" autoLine="0" autoPict="0">
                <anchor moveWithCells="1">
                  <from>
                    <xdr:col>5</xdr:col>
                    <xdr:colOff>63500</xdr:colOff>
                    <xdr:row>61</xdr:row>
                    <xdr:rowOff>25400</xdr:rowOff>
                  </from>
                  <to>
                    <xdr:col>5</xdr:col>
                    <xdr:colOff>279400</xdr:colOff>
                    <xdr:row>61</xdr:row>
                    <xdr:rowOff>165100</xdr:rowOff>
                  </to>
                </anchor>
              </controlPr>
            </control>
          </mc:Choice>
        </mc:AlternateContent>
        <mc:AlternateContent xmlns:mc="http://schemas.openxmlformats.org/markup-compatibility/2006">
          <mc:Choice Requires="x14">
            <control shapeId="1526" r:id="rId365" name="Check Box 502">
              <controlPr defaultSize="0" autoFill="0" autoLine="0" autoPict="0">
                <anchor moveWithCells="1">
                  <from>
                    <xdr:col>5</xdr:col>
                    <xdr:colOff>63500</xdr:colOff>
                    <xdr:row>62</xdr:row>
                    <xdr:rowOff>25400</xdr:rowOff>
                  </from>
                  <to>
                    <xdr:col>5</xdr:col>
                    <xdr:colOff>279400</xdr:colOff>
                    <xdr:row>62</xdr:row>
                    <xdr:rowOff>165100</xdr:rowOff>
                  </to>
                </anchor>
              </controlPr>
            </control>
          </mc:Choice>
        </mc:AlternateContent>
        <mc:AlternateContent xmlns:mc="http://schemas.openxmlformats.org/markup-compatibility/2006">
          <mc:Choice Requires="x14">
            <control shapeId="1527" r:id="rId366" name="Check Box 503">
              <controlPr defaultSize="0" autoFill="0" autoLine="0" autoPict="0">
                <anchor moveWithCells="1">
                  <from>
                    <xdr:col>5</xdr:col>
                    <xdr:colOff>63500</xdr:colOff>
                    <xdr:row>63</xdr:row>
                    <xdr:rowOff>25400</xdr:rowOff>
                  </from>
                  <to>
                    <xdr:col>5</xdr:col>
                    <xdr:colOff>279400</xdr:colOff>
                    <xdr:row>63</xdr:row>
                    <xdr:rowOff>165100</xdr:rowOff>
                  </to>
                </anchor>
              </controlPr>
            </control>
          </mc:Choice>
        </mc:AlternateContent>
        <mc:AlternateContent xmlns:mc="http://schemas.openxmlformats.org/markup-compatibility/2006">
          <mc:Choice Requires="x14">
            <control shapeId="1528" r:id="rId367" name="Check Box 504">
              <controlPr defaultSize="0" autoFill="0" autoLine="0" autoPict="0">
                <anchor moveWithCells="1">
                  <from>
                    <xdr:col>5</xdr:col>
                    <xdr:colOff>63500</xdr:colOff>
                    <xdr:row>64</xdr:row>
                    <xdr:rowOff>25400</xdr:rowOff>
                  </from>
                  <to>
                    <xdr:col>5</xdr:col>
                    <xdr:colOff>279400</xdr:colOff>
                    <xdr:row>64</xdr:row>
                    <xdr:rowOff>165100</xdr:rowOff>
                  </to>
                </anchor>
              </controlPr>
            </control>
          </mc:Choice>
        </mc:AlternateContent>
        <mc:AlternateContent xmlns:mc="http://schemas.openxmlformats.org/markup-compatibility/2006">
          <mc:Choice Requires="x14">
            <control shapeId="1200" r:id="rId368" name="Check Box 176">
              <controlPr defaultSize="0" autoFill="0" autoLine="0" autoPict="0">
                <anchor moveWithCells="1">
                  <from>
                    <xdr:col>5</xdr:col>
                    <xdr:colOff>63500</xdr:colOff>
                    <xdr:row>65</xdr:row>
                    <xdr:rowOff>25400</xdr:rowOff>
                  </from>
                  <to>
                    <xdr:col>5</xdr:col>
                    <xdr:colOff>279400</xdr:colOff>
                    <xdr:row>65</xdr:row>
                    <xdr:rowOff>165100</xdr:rowOff>
                  </to>
                </anchor>
              </controlPr>
            </control>
          </mc:Choice>
        </mc:AlternateContent>
        <mc:AlternateContent xmlns:mc="http://schemas.openxmlformats.org/markup-compatibility/2006">
          <mc:Choice Requires="x14">
            <control shapeId="1529" r:id="rId369" name="Check Box 505">
              <controlPr defaultSize="0" autoFill="0" autoLine="0" autoPict="0">
                <anchor moveWithCells="1">
                  <from>
                    <xdr:col>5</xdr:col>
                    <xdr:colOff>63500</xdr:colOff>
                    <xdr:row>65</xdr:row>
                    <xdr:rowOff>25400</xdr:rowOff>
                  </from>
                  <to>
                    <xdr:col>5</xdr:col>
                    <xdr:colOff>279400</xdr:colOff>
                    <xdr:row>65</xdr:row>
                    <xdr:rowOff>165100</xdr:rowOff>
                  </to>
                </anchor>
              </controlPr>
            </control>
          </mc:Choice>
        </mc:AlternateContent>
        <mc:AlternateContent xmlns:mc="http://schemas.openxmlformats.org/markup-compatibility/2006">
          <mc:Choice Requires="x14">
            <control shapeId="1530" r:id="rId370" name="Check Box 506">
              <controlPr defaultSize="0" autoFill="0" autoLine="0" autoPict="0">
                <anchor moveWithCells="1">
                  <from>
                    <xdr:col>5</xdr:col>
                    <xdr:colOff>63500</xdr:colOff>
                    <xdr:row>67</xdr:row>
                    <xdr:rowOff>25400</xdr:rowOff>
                  </from>
                  <to>
                    <xdr:col>5</xdr:col>
                    <xdr:colOff>279400</xdr:colOff>
                    <xdr:row>67</xdr:row>
                    <xdr:rowOff>165100</xdr:rowOff>
                  </to>
                </anchor>
              </controlPr>
            </control>
          </mc:Choice>
        </mc:AlternateContent>
        <mc:AlternateContent xmlns:mc="http://schemas.openxmlformats.org/markup-compatibility/2006">
          <mc:Choice Requires="x14">
            <control shapeId="1531" r:id="rId371" name="Check Box 507">
              <controlPr defaultSize="0" autoFill="0" autoLine="0" autoPict="0">
                <anchor moveWithCells="1">
                  <from>
                    <xdr:col>5</xdr:col>
                    <xdr:colOff>63500</xdr:colOff>
                    <xdr:row>67</xdr:row>
                    <xdr:rowOff>25400</xdr:rowOff>
                  </from>
                  <to>
                    <xdr:col>5</xdr:col>
                    <xdr:colOff>279400</xdr:colOff>
                    <xdr:row>67</xdr:row>
                    <xdr:rowOff>165100</xdr:rowOff>
                  </to>
                </anchor>
              </controlPr>
            </control>
          </mc:Choice>
        </mc:AlternateContent>
        <mc:AlternateContent xmlns:mc="http://schemas.openxmlformats.org/markup-compatibility/2006">
          <mc:Choice Requires="x14">
            <control shapeId="1532" r:id="rId372" name="Check Box 508">
              <controlPr defaultSize="0" autoFill="0" autoLine="0" autoPict="0">
                <anchor moveWithCells="1">
                  <from>
                    <xdr:col>5</xdr:col>
                    <xdr:colOff>63500</xdr:colOff>
                    <xdr:row>68</xdr:row>
                    <xdr:rowOff>25400</xdr:rowOff>
                  </from>
                  <to>
                    <xdr:col>5</xdr:col>
                    <xdr:colOff>279400</xdr:colOff>
                    <xdr:row>68</xdr:row>
                    <xdr:rowOff>165100</xdr:rowOff>
                  </to>
                </anchor>
              </controlPr>
            </control>
          </mc:Choice>
        </mc:AlternateContent>
        <mc:AlternateContent xmlns:mc="http://schemas.openxmlformats.org/markup-compatibility/2006">
          <mc:Choice Requires="x14">
            <control shapeId="1533" r:id="rId373" name="Check Box 509">
              <controlPr defaultSize="0" autoFill="0" autoLine="0" autoPict="0">
                <anchor moveWithCells="1">
                  <from>
                    <xdr:col>5</xdr:col>
                    <xdr:colOff>63500</xdr:colOff>
                    <xdr:row>68</xdr:row>
                    <xdr:rowOff>25400</xdr:rowOff>
                  </from>
                  <to>
                    <xdr:col>5</xdr:col>
                    <xdr:colOff>279400</xdr:colOff>
                    <xdr:row>68</xdr:row>
                    <xdr:rowOff>165100</xdr:rowOff>
                  </to>
                </anchor>
              </controlPr>
            </control>
          </mc:Choice>
        </mc:AlternateContent>
        <mc:AlternateContent xmlns:mc="http://schemas.openxmlformats.org/markup-compatibility/2006">
          <mc:Choice Requires="x14">
            <control shapeId="1534" r:id="rId374" name="Check Box 510">
              <controlPr defaultSize="0" autoFill="0" autoLine="0" autoPict="0">
                <anchor moveWithCells="1">
                  <from>
                    <xdr:col>5</xdr:col>
                    <xdr:colOff>63500</xdr:colOff>
                    <xdr:row>69</xdr:row>
                    <xdr:rowOff>25400</xdr:rowOff>
                  </from>
                  <to>
                    <xdr:col>5</xdr:col>
                    <xdr:colOff>279400</xdr:colOff>
                    <xdr:row>69</xdr:row>
                    <xdr:rowOff>165100</xdr:rowOff>
                  </to>
                </anchor>
              </controlPr>
            </control>
          </mc:Choice>
        </mc:AlternateContent>
        <mc:AlternateContent xmlns:mc="http://schemas.openxmlformats.org/markup-compatibility/2006">
          <mc:Choice Requires="x14">
            <control shapeId="1535" r:id="rId375" name="Check Box 511">
              <controlPr defaultSize="0" autoFill="0" autoLine="0" autoPict="0">
                <anchor moveWithCells="1">
                  <from>
                    <xdr:col>5</xdr:col>
                    <xdr:colOff>63500</xdr:colOff>
                    <xdr:row>69</xdr:row>
                    <xdr:rowOff>25400</xdr:rowOff>
                  </from>
                  <to>
                    <xdr:col>5</xdr:col>
                    <xdr:colOff>279400</xdr:colOff>
                    <xdr:row>69</xdr:row>
                    <xdr:rowOff>165100</xdr:rowOff>
                  </to>
                </anchor>
              </controlPr>
            </control>
          </mc:Choice>
        </mc:AlternateContent>
        <mc:AlternateContent xmlns:mc="http://schemas.openxmlformats.org/markup-compatibility/2006">
          <mc:Choice Requires="x14">
            <control shapeId="1204" r:id="rId376" name="Check Box 180">
              <controlPr defaultSize="0" autoFill="0" autoLine="0" autoPict="0">
                <anchor moveWithCells="1">
                  <from>
                    <xdr:col>5</xdr:col>
                    <xdr:colOff>63500</xdr:colOff>
                    <xdr:row>70</xdr:row>
                    <xdr:rowOff>25400</xdr:rowOff>
                  </from>
                  <to>
                    <xdr:col>5</xdr:col>
                    <xdr:colOff>279400</xdr:colOff>
                    <xdr:row>70</xdr:row>
                    <xdr:rowOff>165100</xdr:rowOff>
                  </to>
                </anchor>
              </controlPr>
            </control>
          </mc:Choice>
        </mc:AlternateContent>
        <mc:AlternateContent xmlns:mc="http://schemas.openxmlformats.org/markup-compatibility/2006">
          <mc:Choice Requires="x14">
            <control shapeId="1536" r:id="rId377" name="Check Box 512">
              <controlPr defaultSize="0" autoFill="0" autoLine="0" autoPict="0">
                <anchor moveWithCells="1">
                  <from>
                    <xdr:col>5</xdr:col>
                    <xdr:colOff>63500</xdr:colOff>
                    <xdr:row>70</xdr:row>
                    <xdr:rowOff>25400</xdr:rowOff>
                  </from>
                  <to>
                    <xdr:col>5</xdr:col>
                    <xdr:colOff>279400</xdr:colOff>
                    <xdr:row>70</xdr:row>
                    <xdr:rowOff>165100</xdr:rowOff>
                  </to>
                </anchor>
              </controlPr>
            </control>
          </mc:Choice>
        </mc:AlternateContent>
        <mc:AlternateContent xmlns:mc="http://schemas.openxmlformats.org/markup-compatibility/2006">
          <mc:Choice Requires="x14">
            <control shapeId="1537" r:id="rId378" name="Check Box 513">
              <controlPr defaultSize="0" autoFill="0" autoLine="0" autoPict="0">
                <anchor moveWithCells="1">
                  <from>
                    <xdr:col>5</xdr:col>
                    <xdr:colOff>63500</xdr:colOff>
                    <xdr:row>70</xdr:row>
                    <xdr:rowOff>25400</xdr:rowOff>
                  </from>
                  <to>
                    <xdr:col>5</xdr:col>
                    <xdr:colOff>279400</xdr:colOff>
                    <xdr:row>70</xdr:row>
                    <xdr:rowOff>165100</xdr:rowOff>
                  </to>
                </anchor>
              </controlPr>
            </control>
          </mc:Choice>
        </mc:AlternateContent>
        <mc:AlternateContent xmlns:mc="http://schemas.openxmlformats.org/markup-compatibility/2006">
          <mc:Choice Requires="x14">
            <control shapeId="1538" r:id="rId379" name="Check Box 514">
              <controlPr defaultSize="0" autoFill="0" autoLine="0" autoPict="0">
                <anchor moveWithCells="1">
                  <from>
                    <xdr:col>5</xdr:col>
                    <xdr:colOff>63500</xdr:colOff>
                    <xdr:row>72</xdr:row>
                    <xdr:rowOff>25400</xdr:rowOff>
                  </from>
                  <to>
                    <xdr:col>5</xdr:col>
                    <xdr:colOff>279400</xdr:colOff>
                    <xdr:row>72</xdr:row>
                    <xdr:rowOff>165100</xdr:rowOff>
                  </to>
                </anchor>
              </controlPr>
            </control>
          </mc:Choice>
        </mc:AlternateContent>
        <mc:AlternateContent xmlns:mc="http://schemas.openxmlformats.org/markup-compatibility/2006">
          <mc:Choice Requires="x14">
            <control shapeId="1539" r:id="rId380" name="Check Box 515">
              <controlPr defaultSize="0" autoFill="0" autoLine="0" autoPict="0">
                <anchor moveWithCells="1">
                  <from>
                    <xdr:col>5</xdr:col>
                    <xdr:colOff>63500</xdr:colOff>
                    <xdr:row>72</xdr:row>
                    <xdr:rowOff>25400</xdr:rowOff>
                  </from>
                  <to>
                    <xdr:col>5</xdr:col>
                    <xdr:colOff>279400</xdr:colOff>
                    <xdr:row>72</xdr:row>
                    <xdr:rowOff>165100</xdr:rowOff>
                  </to>
                </anchor>
              </controlPr>
            </control>
          </mc:Choice>
        </mc:AlternateContent>
        <mc:AlternateContent xmlns:mc="http://schemas.openxmlformats.org/markup-compatibility/2006">
          <mc:Choice Requires="x14">
            <control shapeId="1540" r:id="rId381" name="Check Box 516">
              <controlPr defaultSize="0" autoFill="0" autoLine="0" autoPict="0">
                <anchor moveWithCells="1">
                  <from>
                    <xdr:col>5</xdr:col>
                    <xdr:colOff>63500</xdr:colOff>
                    <xdr:row>72</xdr:row>
                    <xdr:rowOff>25400</xdr:rowOff>
                  </from>
                  <to>
                    <xdr:col>5</xdr:col>
                    <xdr:colOff>279400</xdr:colOff>
                    <xdr:row>72</xdr:row>
                    <xdr:rowOff>165100</xdr:rowOff>
                  </to>
                </anchor>
              </controlPr>
            </control>
          </mc:Choice>
        </mc:AlternateContent>
        <mc:AlternateContent xmlns:mc="http://schemas.openxmlformats.org/markup-compatibility/2006">
          <mc:Choice Requires="x14">
            <control shapeId="1541" r:id="rId382" name="Check Box 517">
              <controlPr defaultSize="0" autoFill="0" autoLine="0" autoPict="0">
                <anchor moveWithCells="1">
                  <from>
                    <xdr:col>5</xdr:col>
                    <xdr:colOff>63500</xdr:colOff>
                    <xdr:row>73</xdr:row>
                    <xdr:rowOff>25400</xdr:rowOff>
                  </from>
                  <to>
                    <xdr:col>5</xdr:col>
                    <xdr:colOff>279400</xdr:colOff>
                    <xdr:row>73</xdr:row>
                    <xdr:rowOff>165100</xdr:rowOff>
                  </to>
                </anchor>
              </controlPr>
            </control>
          </mc:Choice>
        </mc:AlternateContent>
        <mc:AlternateContent xmlns:mc="http://schemas.openxmlformats.org/markup-compatibility/2006">
          <mc:Choice Requires="x14">
            <control shapeId="1542" r:id="rId383" name="Check Box 518">
              <controlPr defaultSize="0" autoFill="0" autoLine="0" autoPict="0">
                <anchor moveWithCells="1">
                  <from>
                    <xdr:col>5</xdr:col>
                    <xdr:colOff>63500</xdr:colOff>
                    <xdr:row>73</xdr:row>
                    <xdr:rowOff>25400</xdr:rowOff>
                  </from>
                  <to>
                    <xdr:col>5</xdr:col>
                    <xdr:colOff>279400</xdr:colOff>
                    <xdr:row>73</xdr:row>
                    <xdr:rowOff>165100</xdr:rowOff>
                  </to>
                </anchor>
              </controlPr>
            </control>
          </mc:Choice>
        </mc:AlternateContent>
        <mc:AlternateContent xmlns:mc="http://schemas.openxmlformats.org/markup-compatibility/2006">
          <mc:Choice Requires="x14">
            <control shapeId="1543" r:id="rId384" name="Check Box 519">
              <controlPr defaultSize="0" autoFill="0" autoLine="0" autoPict="0">
                <anchor moveWithCells="1">
                  <from>
                    <xdr:col>5</xdr:col>
                    <xdr:colOff>63500</xdr:colOff>
                    <xdr:row>73</xdr:row>
                    <xdr:rowOff>25400</xdr:rowOff>
                  </from>
                  <to>
                    <xdr:col>5</xdr:col>
                    <xdr:colOff>279400</xdr:colOff>
                    <xdr:row>73</xdr:row>
                    <xdr:rowOff>165100</xdr:rowOff>
                  </to>
                </anchor>
              </controlPr>
            </control>
          </mc:Choice>
        </mc:AlternateContent>
        <mc:AlternateContent xmlns:mc="http://schemas.openxmlformats.org/markup-compatibility/2006">
          <mc:Choice Requires="x14">
            <control shapeId="1544" r:id="rId385" name="Check Box 520">
              <controlPr defaultSize="0" autoFill="0" autoLine="0" autoPict="0">
                <anchor moveWithCells="1">
                  <from>
                    <xdr:col>5</xdr:col>
                    <xdr:colOff>63500</xdr:colOff>
                    <xdr:row>74</xdr:row>
                    <xdr:rowOff>25400</xdr:rowOff>
                  </from>
                  <to>
                    <xdr:col>5</xdr:col>
                    <xdr:colOff>279400</xdr:colOff>
                    <xdr:row>74</xdr:row>
                    <xdr:rowOff>165100</xdr:rowOff>
                  </to>
                </anchor>
              </controlPr>
            </control>
          </mc:Choice>
        </mc:AlternateContent>
        <mc:AlternateContent xmlns:mc="http://schemas.openxmlformats.org/markup-compatibility/2006">
          <mc:Choice Requires="x14">
            <control shapeId="1545" r:id="rId386" name="Check Box 521">
              <controlPr defaultSize="0" autoFill="0" autoLine="0" autoPict="0">
                <anchor moveWithCells="1">
                  <from>
                    <xdr:col>5</xdr:col>
                    <xdr:colOff>63500</xdr:colOff>
                    <xdr:row>74</xdr:row>
                    <xdr:rowOff>25400</xdr:rowOff>
                  </from>
                  <to>
                    <xdr:col>5</xdr:col>
                    <xdr:colOff>279400</xdr:colOff>
                    <xdr:row>74</xdr:row>
                    <xdr:rowOff>165100</xdr:rowOff>
                  </to>
                </anchor>
              </controlPr>
            </control>
          </mc:Choice>
        </mc:AlternateContent>
        <mc:AlternateContent xmlns:mc="http://schemas.openxmlformats.org/markup-compatibility/2006">
          <mc:Choice Requires="x14">
            <control shapeId="1546" r:id="rId387" name="Check Box 522">
              <controlPr defaultSize="0" autoFill="0" autoLine="0" autoPict="0">
                <anchor moveWithCells="1">
                  <from>
                    <xdr:col>5</xdr:col>
                    <xdr:colOff>63500</xdr:colOff>
                    <xdr:row>74</xdr:row>
                    <xdr:rowOff>25400</xdr:rowOff>
                  </from>
                  <to>
                    <xdr:col>5</xdr:col>
                    <xdr:colOff>279400</xdr:colOff>
                    <xdr:row>74</xdr:row>
                    <xdr:rowOff>165100</xdr:rowOff>
                  </to>
                </anchor>
              </controlPr>
            </control>
          </mc:Choice>
        </mc:AlternateContent>
        <mc:AlternateContent xmlns:mc="http://schemas.openxmlformats.org/markup-compatibility/2006">
          <mc:Choice Requires="x14">
            <control shapeId="1208" r:id="rId388" name="Check Box 184">
              <controlPr defaultSize="0" autoFill="0" autoLine="0" autoPict="0">
                <anchor moveWithCells="1">
                  <from>
                    <xdr:col>5</xdr:col>
                    <xdr:colOff>63500</xdr:colOff>
                    <xdr:row>75</xdr:row>
                    <xdr:rowOff>25400</xdr:rowOff>
                  </from>
                  <to>
                    <xdr:col>5</xdr:col>
                    <xdr:colOff>279400</xdr:colOff>
                    <xdr:row>75</xdr:row>
                    <xdr:rowOff>165100</xdr:rowOff>
                  </to>
                </anchor>
              </controlPr>
            </control>
          </mc:Choice>
        </mc:AlternateContent>
        <mc:AlternateContent xmlns:mc="http://schemas.openxmlformats.org/markup-compatibility/2006">
          <mc:Choice Requires="x14">
            <control shapeId="1547" r:id="rId389" name="Check Box 523">
              <controlPr defaultSize="0" autoFill="0" autoLine="0" autoPict="0">
                <anchor moveWithCells="1">
                  <from>
                    <xdr:col>5</xdr:col>
                    <xdr:colOff>63500</xdr:colOff>
                    <xdr:row>75</xdr:row>
                    <xdr:rowOff>25400</xdr:rowOff>
                  </from>
                  <to>
                    <xdr:col>5</xdr:col>
                    <xdr:colOff>279400</xdr:colOff>
                    <xdr:row>75</xdr:row>
                    <xdr:rowOff>165100</xdr:rowOff>
                  </to>
                </anchor>
              </controlPr>
            </control>
          </mc:Choice>
        </mc:AlternateContent>
        <mc:AlternateContent xmlns:mc="http://schemas.openxmlformats.org/markup-compatibility/2006">
          <mc:Choice Requires="x14">
            <control shapeId="1548" r:id="rId390" name="Check Box 524">
              <controlPr defaultSize="0" autoFill="0" autoLine="0" autoPict="0">
                <anchor moveWithCells="1">
                  <from>
                    <xdr:col>5</xdr:col>
                    <xdr:colOff>63500</xdr:colOff>
                    <xdr:row>75</xdr:row>
                    <xdr:rowOff>25400</xdr:rowOff>
                  </from>
                  <to>
                    <xdr:col>5</xdr:col>
                    <xdr:colOff>279400</xdr:colOff>
                    <xdr:row>75</xdr:row>
                    <xdr:rowOff>165100</xdr:rowOff>
                  </to>
                </anchor>
              </controlPr>
            </control>
          </mc:Choice>
        </mc:AlternateContent>
        <mc:AlternateContent xmlns:mc="http://schemas.openxmlformats.org/markup-compatibility/2006">
          <mc:Choice Requires="x14">
            <control shapeId="1549" r:id="rId391" name="Check Box 525">
              <controlPr defaultSize="0" autoFill="0" autoLine="0" autoPict="0">
                <anchor moveWithCells="1">
                  <from>
                    <xdr:col>5</xdr:col>
                    <xdr:colOff>63500</xdr:colOff>
                    <xdr:row>75</xdr:row>
                    <xdr:rowOff>25400</xdr:rowOff>
                  </from>
                  <to>
                    <xdr:col>5</xdr:col>
                    <xdr:colOff>279400</xdr:colOff>
                    <xdr:row>75</xdr:row>
                    <xdr:rowOff>165100</xdr:rowOff>
                  </to>
                </anchor>
              </controlPr>
            </control>
          </mc:Choice>
        </mc:AlternateContent>
        <mc:AlternateContent xmlns:mc="http://schemas.openxmlformats.org/markup-compatibility/2006">
          <mc:Choice Requires="x14">
            <control shapeId="1550" r:id="rId392" name="Check Box 526">
              <controlPr defaultSize="0" autoFill="0" autoLine="0" autoPict="0">
                <anchor moveWithCells="1">
                  <from>
                    <xdr:col>5</xdr:col>
                    <xdr:colOff>63500</xdr:colOff>
                    <xdr:row>77</xdr:row>
                    <xdr:rowOff>25400</xdr:rowOff>
                  </from>
                  <to>
                    <xdr:col>5</xdr:col>
                    <xdr:colOff>279400</xdr:colOff>
                    <xdr:row>77</xdr:row>
                    <xdr:rowOff>165100</xdr:rowOff>
                  </to>
                </anchor>
              </controlPr>
            </control>
          </mc:Choice>
        </mc:AlternateContent>
        <mc:AlternateContent xmlns:mc="http://schemas.openxmlformats.org/markup-compatibility/2006">
          <mc:Choice Requires="x14">
            <control shapeId="1551" r:id="rId393" name="Check Box 527">
              <controlPr defaultSize="0" autoFill="0" autoLine="0" autoPict="0">
                <anchor moveWithCells="1">
                  <from>
                    <xdr:col>5</xdr:col>
                    <xdr:colOff>63500</xdr:colOff>
                    <xdr:row>77</xdr:row>
                    <xdr:rowOff>25400</xdr:rowOff>
                  </from>
                  <to>
                    <xdr:col>5</xdr:col>
                    <xdr:colOff>279400</xdr:colOff>
                    <xdr:row>77</xdr:row>
                    <xdr:rowOff>165100</xdr:rowOff>
                  </to>
                </anchor>
              </controlPr>
            </control>
          </mc:Choice>
        </mc:AlternateContent>
        <mc:AlternateContent xmlns:mc="http://schemas.openxmlformats.org/markup-compatibility/2006">
          <mc:Choice Requires="x14">
            <control shapeId="1552" r:id="rId394" name="Check Box 528">
              <controlPr defaultSize="0" autoFill="0" autoLine="0" autoPict="0">
                <anchor moveWithCells="1">
                  <from>
                    <xdr:col>5</xdr:col>
                    <xdr:colOff>63500</xdr:colOff>
                    <xdr:row>77</xdr:row>
                    <xdr:rowOff>25400</xdr:rowOff>
                  </from>
                  <to>
                    <xdr:col>5</xdr:col>
                    <xdr:colOff>279400</xdr:colOff>
                    <xdr:row>77</xdr:row>
                    <xdr:rowOff>165100</xdr:rowOff>
                  </to>
                </anchor>
              </controlPr>
            </control>
          </mc:Choice>
        </mc:AlternateContent>
        <mc:AlternateContent xmlns:mc="http://schemas.openxmlformats.org/markup-compatibility/2006">
          <mc:Choice Requires="x14">
            <control shapeId="1553" r:id="rId395" name="Check Box 529">
              <controlPr defaultSize="0" autoFill="0" autoLine="0" autoPict="0">
                <anchor moveWithCells="1">
                  <from>
                    <xdr:col>5</xdr:col>
                    <xdr:colOff>63500</xdr:colOff>
                    <xdr:row>77</xdr:row>
                    <xdr:rowOff>25400</xdr:rowOff>
                  </from>
                  <to>
                    <xdr:col>5</xdr:col>
                    <xdr:colOff>279400</xdr:colOff>
                    <xdr:row>77</xdr:row>
                    <xdr:rowOff>165100</xdr:rowOff>
                  </to>
                </anchor>
              </controlPr>
            </control>
          </mc:Choice>
        </mc:AlternateContent>
        <mc:AlternateContent xmlns:mc="http://schemas.openxmlformats.org/markup-compatibility/2006">
          <mc:Choice Requires="x14">
            <control shapeId="1554" r:id="rId396" name="Check Box 530">
              <controlPr defaultSize="0" autoFill="0" autoLine="0" autoPict="0">
                <anchor moveWithCells="1">
                  <from>
                    <xdr:col>5</xdr:col>
                    <xdr:colOff>63500</xdr:colOff>
                    <xdr:row>78</xdr:row>
                    <xdr:rowOff>25400</xdr:rowOff>
                  </from>
                  <to>
                    <xdr:col>5</xdr:col>
                    <xdr:colOff>279400</xdr:colOff>
                    <xdr:row>78</xdr:row>
                    <xdr:rowOff>165100</xdr:rowOff>
                  </to>
                </anchor>
              </controlPr>
            </control>
          </mc:Choice>
        </mc:AlternateContent>
        <mc:AlternateContent xmlns:mc="http://schemas.openxmlformats.org/markup-compatibility/2006">
          <mc:Choice Requires="x14">
            <control shapeId="1555" r:id="rId397" name="Check Box 531">
              <controlPr defaultSize="0" autoFill="0" autoLine="0" autoPict="0">
                <anchor moveWithCells="1">
                  <from>
                    <xdr:col>5</xdr:col>
                    <xdr:colOff>63500</xdr:colOff>
                    <xdr:row>78</xdr:row>
                    <xdr:rowOff>25400</xdr:rowOff>
                  </from>
                  <to>
                    <xdr:col>5</xdr:col>
                    <xdr:colOff>279400</xdr:colOff>
                    <xdr:row>78</xdr:row>
                    <xdr:rowOff>165100</xdr:rowOff>
                  </to>
                </anchor>
              </controlPr>
            </control>
          </mc:Choice>
        </mc:AlternateContent>
        <mc:AlternateContent xmlns:mc="http://schemas.openxmlformats.org/markup-compatibility/2006">
          <mc:Choice Requires="x14">
            <control shapeId="1556" r:id="rId398" name="Check Box 532">
              <controlPr defaultSize="0" autoFill="0" autoLine="0" autoPict="0">
                <anchor moveWithCells="1">
                  <from>
                    <xdr:col>5</xdr:col>
                    <xdr:colOff>63500</xdr:colOff>
                    <xdr:row>78</xdr:row>
                    <xdr:rowOff>25400</xdr:rowOff>
                  </from>
                  <to>
                    <xdr:col>5</xdr:col>
                    <xdr:colOff>279400</xdr:colOff>
                    <xdr:row>78</xdr:row>
                    <xdr:rowOff>165100</xdr:rowOff>
                  </to>
                </anchor>
              </controlPr>
            </control>
          </mc:Choice>
        </mc:AlternateContent>
        <mc:AlternateContent xmlns:mc="http://schemas.openxmlformats.org/markup-compatibility/2006">
          <mc:Choice Requires="x14">
            <control shapeId="1557" r:id="rId399" name="Check Box 533">
              <controlPr defaultSize="0" autoFill="0" autoLine="0" autoPict="0">
                <anchor moveWithCells="1">
                  <from>
                    <xdr:col>5</xdr:col>
                    <xdr:colOff>63500</xdr:colOff>
                    <xdr:row>78</xdr:row>
                    <xdr:rowOff>25400</xdr:rowOff>
                  </from>
                  <to>
                    <xdr:col>5</xdr:col>
                    <xdr:colOff>279400</xdr:colOff>
                    <xdr:row>78</xdr:row>
                    <xdr:rowOff>165100</xdr:rowOff>
                  </to>
                </anchor>
              </controlPr>
            </control>
          </mc:Choice>
        </mc:AlternateContent>
        <mc:AlternateContent xmlns:mc="http://schemas.openxmlformats.org/markup-compatibility/2006">
          <mc:Choice Requires="x14">
            <control shapeId="1558" r:id="rId400" name="Check Box 534">
              <controlPr defaultSize="0" autoFill="0" autoLine="0" autoPict="0">
                <anchor moveWithCells="1">
                  <from>
                    <xdr:col>5</xdr:col>
                    <xdr:colOff>63500</xdr:colOff>
                    <xdr:row>79</xdr:row>
                    <xdr:rowOff>25400</xdr:rowOff>
                  </from>
                  <to>
                    <xdr:col>5</xdr:col>
                    <xdr:colOff>279400</xdr:colOff>
                    <xdr:row>79</xdr:row>
                    <xdr:rowOff>165100</xdr:rowOff>
                  </to>
                </anchor>
              </controlPr>
            </control>
          </mc:Choice>
        </mc:AlternateContent>
        <mc:AlternateContent xmlns:mc="http://schemas.openxmlformats.org/markup-compatibility/2006">
          <mc:Choice Requires="x14">
            <control shapeId="1559" r:id="rId401" name="Check Box 535">
              <controlPr defaultSize="0" autoFill="0" autoLine="0" autoPict="0">
                <anchor moveWithCells="1">
                  <from>
                    <xdr:col>5</xdr:col>
                    <xdr:colOff>63500</xdr:colOff>
                    <xdr:row>79</xdr:row>
                    <xdr:rowOff>25400</xdr:rowOff>
                  </from>
                  <to>
                    <xdr:col>5</xdr:col>
                    <xdr:colOff>279400</xdr:colOff>
                    <xdr:row>79</xdr:row>
                    <xdr:rowOff>165100</xdr:rowOff>
                  </to>
                </anchor>
              </controlPr>
            </control>
          </mc:Choice>
        </mc:AlternateContent>
        <mc:AlternateContent xmlns:mc="http://schemas.openxmlformats.org/markup-compatibility/2006">
          <mc:Choice Requires="x14">
            <control shapeId="1560" r:id="rId402" name="Check Box 536">
              <controlPr defaultSize="0" autoFill="0" autoLine="0" autoPict="0">
                <anchor moveWithCells="1">
                  <from>
                    <xdr:col>5</xdr:col>
                    <xdr:colOff>63500</xdr:colOff>
                    <xdr:row>79</xdr:row>
                    <xdr:rowOff>25400</xdr:rowOff>
                  </from>
                  <to>
                    <xdr:col>5</xdr:col>
                    <xdr:colOff>279400</xdr:colOff>
                    <xdr:row>79</xdr:row>
                    <xdr:rowOff>165100</xdr:rowOff>
                  </to>
                </anchor>
              </controlPr>
            </control>
          </mc:Choice>
        </mc:AlternateContent>
        <mc:AlternateContent xmlns:mc="http://schemas.openxmlformats.org/markup-compatibility/2006">
          <mc:Choice Requires="x14">
            <control shapeId="1561" r:id="rId403" name="Check Box 537">
              <controlPr defaultSize="0" autoFill="0" autoLine="0" autoPict="0">
                <anchor moveWithCells="1">
                  <from>
                    <xdr:col>5</xdr:col>
                    <xdr:colOff>63500</xdr:colOff>
                    <xdr:row>79</xdr:row>
                    <xdr:rowOff>25400</xdr:rowOff>
                  </from>
                  <to>
                    <xdr:col>5</xdr:col>
                    <xdr:colOff>279400</xdr:colOff>
                    <xdr:row>79</xdr:row>
                    <xdr:rowOff>165100</xdr:rowOff>
                  </to>
                </anchor>
              </controlPr>
            </control>
          </mc:Choice>
        </mc:AlternateContent>
        <mc:AlternateContent xmlns:mc="http://schemas.openxmlformats.org/markup-compatibility/2006">
          <mc:Choice Requires="x14">
            <control shapeId="1562" r:id="rId404" name="Check Box 538">
              <controlPr defaultSize="0" autoFill="0" autoLine="0" autoPict="0">
                <anchor moveWithCells="1">
                  <from>
                    <xdr:col>5</xdr:col>
                    <xdr:colOff>63500</xdr:colOff>
                    <xdr:row>80</xdr:row>
                    <xdr:rowOff>25400</xdr:rowOff>
                  </from>
                  <to>
                    <xdr:col>5</xdr:col>
                    <xdr:colOff>279400</xdr:colOff>
                    <xdr:row>80</xdr:row>
                    <xdr:rowOff>165100</xdr:rowOff>
                  </to>
                </anchor>
              </controlPr>
            </control>
          </mc:Choice>
        </mc:AlternateContent>
        <mc:AlternateContent xmlns:mc="http://schemas.openxmlformats.org/markup-compatibility/2006">
          <mc:Choice Requires="x14">
            <control shapeId="1563" r:id="rId405" name="Check Box 539">
              <controlPr defaultSize="0" autoFill="0" autoLine="0" autoPict="0">
                <anchor moveWithCells="1">
                  <from>
                    <xdr:col>5</xdr:col>
                    <xdr:colOff>63500</xdr:colOff>
                    <xdr:row>80</xdr:row>
                    <xdr:rowOff>25400</xdr:rowOff>
                  </from>
                  <to>
                    <xdr:col>5</xdr:col>
                    <xdr:colOff>279400</xdr:colOff>
                    <xdr:row>80</xdr:row>
                    <xdr:rowOff>165100</xdr:rowOff>
                  </to>
                </anchor>
              </controlPr>
            </control>
          </mc:Choice>
        </mc:AlternateContent>
        <mc:AlternateContent xmlns:mc="http://schemas.openxmlformats.org/markup-compatibility/2006">
          <mc:Choice Requires="x14">
            <control shapeId="1564" r:id="rId406" name="Check Box 540">
              <controlPr defaultSize="0" autoFill="0" autoLine="0" autoPict="0">
                <anchor moveWithCells="1">
                  <from>
                    <xdr:col>5</xdr:col>
                    <xdr:colOff>63500</xdr:colOff>
                    <xdr:row>80</xdr:row>
                    <xdr:rowOff>25400</xdr:rowOff>
                  </from>
                  <to>
                    <xdr:col>5</xdr:col>
                    <xdr:colOff>279400</xdr:colOff>
                    <xdr:row>80</xdr:row>
                    <xdr:rowOff>165100</xdr:rowOff>
                  </to>
                </anchor>
              </controlPr>
            </control>
          </mc:Choice>
        </mc:AlternateContent>
        <mc:AlternateContent xmlns:mc="http://schemas.openxmlformats.org/markup-compatibility/2006">
          <mc:Choice Requires="x14">
            <control shapeId="1565" r:id="rId407" name="Check Box 541">
              <controlPr defaultSize="0" autoFill="0" autoLine="0" autoPict="0">
                <anchor moveWithCells="1">
                  <from>
                    <xdr:col>5</xdr:col>
                    <xdr:colOff>63500</xdr:colOff>
                    <xdr:row>80</xdr:row>
                    <xdr:rowOff>25400</xdr:rowOff>
                  </from>
                  <to>
                    <xdr:col>5</xdr:col>
                    <xdr:colOff>279400</xdr:colOff>
                    <xdr:row>80</xdr:row>
                    <xdr:rowOff>165100</xdr:rowOff>
                  </to>
                </anchor>
              </controlPr>
            </control>
          </mc:Choice>
        </mc:AlternateContent>
        <mc:AlternateContent xmlns:mc="http://schemas.openxmlformats.org/markup-compatibility/2006">
          <mc:Choice Requires="x14">
            <control shapeId="1566" r:id="rId408" name="Check Box 542">
              <controlPr defaultSize="0" autoFill="0" autoLine="0" autoPict="0">
                <anchor moveWithCells="1">
                  <from>
                    <xdr:col>5</xdr:col>
                    <xdr:colOff>63500</xdr:colOff>
                    <xdr:row>81</xdr:row>
                    <xdr:rowOff>25400</xdr:rowOff>
                  </from>
                  <to>
                    <xdr:col>5</xdr:col>
                    <xdr:colOff>279400</xdr:colOff>
                    <xdr:row>81</xdr:row>
                    <xdr:rowOff>165100</xdr:rowOff>
                  </to>
                </anchor>
              </controlPr>
            </control>
          </mc:Choice>
        </mc:AlternateContent>
        <mc:AlternateContent xmlns:mc="http://schemas.openxmlformats.org/markup-compatibility/2006">
          <mc:Choice Requires="x14">
            <control shapeId="1567" r:id="rId409" name="Check Box 543">
              <controlPr defaultSize="0" autoFill="0" autoLine="0" autoPict="0">
                <anchor moveWithCells="1">
                  <from>
                    <xdr:col>5</xdr:col>
                    <xdr:colOff>63500</xdr:colOff>
                    <xdr:row>81</xdr:row>
                    <xdr:rowOff>25400</xdr:rowOff>
                  </from>
                  <to>
                    <xdr:col>5</xdr:col>
                    <xdr:colOff>279400</xdr:colOff>
                    <xdr:row>81</xdr:row>
                    <xdr:rowOff>165100</xdr:rowOff>
                  </to>
                </anchor>
              </controlPr>
            </control>
          </mc:Choice>
        </mc:AlternateContent>
        <mc:AlternateContent xmlns:mc="http://schemas.openxmlformats.org/markup-compatibility/2006">
          <mc:Choice Requires="x14">
            <control shapeId="1568" r:id="rId410" name="Check Box 544">
              <controlPr defaultSize="0" autoFill="0" autoLine="0" autoPict="0">
                <anchor moveWithCells="1">
                  <from>
                    <xdr:col>5</xdr:col>
                    <xdr:colOff>63500</xdr:colOff>
                    <xdr:row>81</xdr:row>
                    <xdr:rowOff>25400</xdr:rowOff>
                  </from>
                  <to>
                    <xdr:col>5</xdr:col>
                    <xdr:colOff>279400</xdr:colOff>
                    <xdr:row>81</xdr:row>
                    <xdr:rowOff>165100</xdr:rowOff>
                  </to>
                </anchor>
              </controlPr>
            </control>
          </mc:Choice>
        </mc:AlternateContent>
        <mc:AlternateContent xmlns:mc="http://schemas.openxmlformats.org/markup-compatibility/2006">
          <mc:Choice Requires="x14">
            <control shapeId="1569" r:id="rId411" name="Check Box 545">
              <controlPr defaultSize="0" autoFill="0" autoLine="0" autoPict="0">
                <anchor moveWithCells="1">
                  <from>
                    <xdr:col>5</xdr:col>
                    <xdr:colOff>63500</xdr:colOff>
                    <xdr:row>81</xdr:row>
                    <xdr:rowOff>25400</xdr:rowOff>
                  </from>
                  <to>
                    <xdr:col>5</xdr:col>
                    <xdr:colOff>279400</xdr:colOff>
                    <xdr:row>81</xdr:row>
                    <xdr:rowOff>165100</xdr:rowOff>
                  </to>
                </anchor>
              </controlPr>
            </control>
          </mc:Choice>
        </mc:AlternateContent>
        <mc:AlternateContent xmlns:mc="http://schemas.openxmlformats.org/markup-compatibility/2006">
          <mc:Choice Requires="x14">
            <control shapeId="1214" r:id="rId412" name="Check Box 190">
              <controlPr defaultSize="0" autoFill="0" autoLine="0" autoPict="0">
                <anchor moveWithCells="1">
                  <from>
                    <xdr:col>5</xdr:col>
                    <xdr:colOff>63500</xdr:colOff>
                    <xdr:row>82</xdr:row>
                    <xdr:rowOff>25400</xdr:rowOff>
                  </from>
                  <to>
                    <xdr:col>5</xdr:col>
                    <xdr:colOff>279400</xdr:colOff>
                    <xdr:row>82</xdr:row>
                    <xdr:rowOff>165100</xdr:rowOff>
                  </to>
                </anchor>
              </controlPr>
            </control>
          </mc:Choice>
        </mc:AlternateContent>
        <mc:AlternateContent xmlns:mc="http://schemas.openxmlformats.org/markup-compatibility/2006">
          <mc:Choice Requires="x14">
            <control shapeId="1570" r:id="rId413" name="Check Box 546">
              <controlPr defaultSize="0" autoFill="0" autoLine="0" autoPict="0">
                <anchor moveWithCells="1">
                  <from>
                    <xdr:col>5</xdr:col>
                    <xdr:colOff>63500</xdr:colOff>
                    <xdr:row>82</xdr:row>
                    <xdr:rowOff>25400</xdr:rowOff>
                  </from>
                  <to>
                    <xdr:col>5</xdr:col>
                    <xdr:colOff>279400</xdr:colOff>
                    <xdr:row>82</xdr:row>
                    <xdr:rowOff>165100</xdr:rowOff>
                  </to>
                </anchor>
              </controlPr>
            </control>
          </mc:Choice>
        </mc:AlternateContent>
        <mc:AlternateContent xmlns:mc="http://schemas.openxmlformats.org/markup-compatibility/2006">
          <mc:Choice Requires="x14">
            <control shapeId="1571" r:id="rId414" name="Check Box 547">
              <controlPr defaultSize="0" autoFill="0" autoLine="0" autoPict="0">
                <anchor moveWithCells="1">
                  <from>
                    <xdr:col>5</xdr:col>
                    <xdr:colOff>63500</xdr:colOff>
                    <xdr:row>82</xdr:row>
                    <xdr:rowOff>25400</xdr:rowOff>
                  </from>
                  <to>
                    <xdr:col>5</xdr:col>
                    <xdr:colOff>279400</xdr:colOff>
                    <xdr:row>82</xdr:row>
                    <xdr:rowOff>165100</xdr:rowOff>
                  </to>
                </anchor>
              </controlPr>
            </control>
          </mc:Choice>
        </mc:AlternateContent>
        <mc:AlternateContent xmlns:mc="http://schemas.openxmlformats.org/markup-compatibility/2006">
          <mc:Choice Requires="x14">
            <control shapeId="1572" r:id="rId415" name="Check Box 548">
              <controlPr defaultSize="0" autoFill="0" autoLine="0" autoPict="0">
                <anchor moveWithCells="1">
                  <from>
                    <xdr:col>5</xdr:col>
                    <xdr:colOff>63500</xdr:colOff>
                    <xdr:row>82</xdr:row>
                    <xdr:rowOff>25400</xdr:rowOff>
                  </from>
                  <to>
                    <xdr:col>5</xdr:col>
                    <xdr:colOff>279400</xdr:colOff>
                    <xdr:row>82</xdr:row>
                    <xdr:rowOff>165100</xdr:rowOff>
                  </to>
                </anchor>
              </controlPr>
            </control>
          </mc:Choice>
        </mc:AlternateContent>
        <mc:AlternateContent xmlns:mc="http://schemas.openxmlformats.org/markup-compatibility/2006">
          <mc:Choice Requires="x14">
            <control shapeId="1573" r:id="rId416" name="Check Box 549">
              <controlPr defaultSize="0" autoFill="0" autoLine="0" autoPict="0">
                <anchor moveWithCells="1">
                  <from>
                    <xdr:col>5</xdr:col>
                    <xdr:colOff>63500</xdr:colOff>
                    <xdr:row>82</xdr:row>
                    <xdr:rowOff>25400</xdr:rowOff>
                  </from>
                  <to>
                    <xdr:col>5</xdr:col>
                    <xdr:colOff>279400</xdr:colOff>
                    <xdr:row>82</xdr:row>
                    <xdr:rowOff>165100</xdr:rowOff>
                  </to>
                </anchor>
              </controlPr>
            </control>
          </mc:Choice>
        </mc:AlternateContent>
        <mc:AlternateContent xmlns:mc="http://schemas.openxmlformats.org/markup-compatibility/2006">
          <mc:Choice Requires="x14">
            <control shapeId="1574" r:id="rId417" name="Check Box 550">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575" r:id="rId418" name="Check Box 551">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576" r:id="rId419" name="Check Box 552">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577" r:id="rId420" name="Check Box 553">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578" r:id="rId421" name="Check Box 554">
              <controlPr defaultSize="0" autoFill="0" autoLine="0" autoPict="0">
                <anchor moveWithCells="1">
                  <from>
                    <xdr:col>5</xdr:col>
                    <xdr:colOff>63500</xdr:colOff>
                    <xdr:row>84</xdr:row>
                    <xdr:rowOff>25400</xdr:rowOff>
                  </from>
                  <to>
                    <xdr:col>5</xdr:col>
                    <xdr:colOff>279400</xdr:colOff>
                    <xdr:row>84</xdr:row>
                    <xdr:rowOff>165100</xdr:rowOff>
                  </to>
                </anchor>
              </controlPr>
            </control>
          </mc:Choice>
        </mc:AlternateContent>
        <mc:AlternateContent xmlns:mc="http://schemas.openxmlformats.org/markup-compatibility/2006">
          <mc:Choice Requires="x14">
            <control shapeId="1579" r:id="rId422" name="Check Box 555">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580" r:id="rId423" name="Check Box 556">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581" r:id="rId424" name="Check Box 557">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582" r:id="rId425" name="Check Box 558">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583" r:id="rId426" name="Check Box 559">
              <controlPr defaultSize="0" autoFill="0" autoLine="0" autoPict="0">
                <anchor moveWithCells="1">
                  <from>
                    <xdr:col>5</xdr:col>
                    <xdr:colOff>63500</xdr:colOff>
                    <xdr:row>85</xdr:row>
                    <xdr:rowOff>25400</xdr:rowOff>
                  </from>
                  <to>
                    <xdr:col>5</xdr:col>
                    <xdr:colOff>279400</xdr:colOff>
                    <xdr:row>85</xdr:row>
                    <xdr:rowOff>165100</xdr:rowOff>
                  </to>
                </anchor>
              </controlPr>
            </control>
          </mc:Choice>
        </mc:AlternateContent>
        <mc:AlternateContent xmlns:mc="http://schemas.openxmlformats.org/markup-compatibility/2006">
          <mc:Choice Requires="x14">
            <control shapeId="1584" r:id="rId427" name="Check Box 560">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585" r:id="rId428" name="Check Box 561">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586" r:id="rId429" name="Check Box 562">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587" r:id="rId430" name="Check Box 563">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588" r:id="rId431" name="Check Box 564">
              <controlPr defaultSize="0" autoFill="0" autoLine="0" autoPict="0">
                <anchor moveWithCells="1">
                  <from>
                    <xdr:col>5</xdr:col>
                    <xdr:colOff>63500</xdr:colOff>
                    <xdr:row>86</xdr:row>
                    <xdr:rowOff>25400</xdr:rowOff>
                  </from>
                  <to>
                    <xdr:col>5</xdr:col>
                    <xdr:colOff>279400</xdr:colOff>
                    <xdr:row>86</xdr:row>
                    <xdr:rowOff>165100</xdr:rowOff>
                  </to>
                </anchor>
              </controlPr>
            </control>
          </mc:Choice>
        </mc:AlternateContent>
        <mc:AlternateContent xmlns:mc="http://schemas.openxmlformats.org/markup-compatibility/2006">
          <mc:Choice Requires="x14">
            <control shapeId="1589" r:id="rId432" name="Check Box 565">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590" r:id="rId433" name="Check Box 566">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591" r:id="rId434" name="Check Box 567">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592" r:id="rId435" name="Check Box 568">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593" r:id="rId436" name="Check Box 569">
              <controlPr defaultSize="0" autoFill="0" autoLine="0" autoPict="0">
                <anchor moveWithCells="1">
                  <from>
                    <xdr:col>5</xdr:col>
                    <xdr:colOff>63500</xdr:colOff>
                    <xdr:row>87</xdr:row>
                    <xdr:rowOff>25400</xdr:rowOff>
                  </from>
                  <to>
                    <xdr:col>5</xdr:col>
                    <xdr:colOff>279400</xdr:colOff>
                    <xdr:row>87</xdr:row>
                    <xdr:rowOff>165100</xdr:rowOff>
                  </to>
                </anchor>
              </controlPr>
            </control>
          </mc:Choice>
        </mc:AlternateContent>
        <mc:AlternateContent xmlns:mc="http://schemas.openxmlformats.org/markup-compatibility/2006">
          <mc:Choice Requires="x14">
            <control shapeId="1219" r:id="rId437" name="Check Box 195">
              <controlPr defaultSize="0" autoFill="0" autoLine="0" autoPict="0">
                <anchor moveWithCells="1">
                  <from>
                    <xdr:col>4</xdr:col>
                    <xdr:colOff>63500</xdr:colOff>
                    <xdr:row>89</xdr:row>
                    <xdr:rowOff>25400</xdr:rowOff>
                  </from>
                  <to>
                    <xdr:col>4</xdr:col>
                    <xdr:colOff>279400</xdr:colOff>
                    <xdr:row>89</xdr:row>
                    <xdr:rowOff>165100</xdr:rowOff>
                  </to>
                </anchor>
              </controlPr>
            </control>
          </mc:Choice>
        </mc:AlternateContent>
        <mc:AlternateContent xmlns:mc="http://schemas.openxmlformats.org/markup-compatibility/2006">
          <mc:Choice Requires="x14">
            <control shapeId="1594" r:id="rId438" name="Check Box 570">
              <controlPr defaultSize="0" autoFill="0" autoLine="0" autoPict="0">
                <anchor moveWithCells="1">
                  <from>
                    <xdr:col>5</xdr:col>
                    <xdr:colOff>63500</xdr:colOff>
                    <xdr:row>89</xdr:row>
                    <xdr:rowOff>25400</xdr:rowOff>
                  </from>
                  <to>
                    <xdr:col>5</xdr:col>
                    <xdr:colOff>279400</xdr:colOff>
                    <xdr:row>89</xdr:row>
                    <xdr:rowOff>165100</xdr:rowOff>
                  </to>
                </anchor>
              </controlPr>
            </control>
          </mc:Choice>
        </mc:AlternateContent>
        <mc:AlternateContent xmlns:mc="http://schemas.openxmlformats.org/markup-compatibility/2006">
          <mc:Choice Requires="x14">
            <control shapeId="1595" r:id="rId439" name="Check Box 571">
              <controlPr defaultSize="0" autoFill="0" autoLine="0" autoPict="0">
                <anchor moveWithCells="1">
                  <from>
                    <xdr:col>6</xdr:col>
                    <xdr:colOff>63500</xdr:colOff>
                    <xdr:row>89</xdr:row>
                    <xdr:rowOff>25400</xdr:rowOff>
                  </from>
                  <to>
                    <xdr:col>6</xdr:col>
                    <xdr:colOff>279400</xdr:colOff>
                    <xdr:row>89</xdr:row>
                    <xdr:rowOff>165100</xdr:rowOff>
                  </to>
                </anchor>
              </controlPr>
            </control>
          </mc:Choice>
        </mc:AlternateContent>
        <mc:AlternateContent xmlns:mc="http://schemas.openxmlformats.org/markup-compatibility/2006">
          <mc:Choice Requires="x14">
            <control shapeId="1596" r:id="rId440" name="Check Box 572">
              <controlPr defaultSize="0" autoFill="0" autoLine="0" autoPict="0">
                <anchor moveWithCells="1">
                  <from>
                    <xdr:col>7</xdr:col>
                    <xdr:colOff>63500</xdr:colOff>
                    <xdr:row>89</xdr:row>
                    <xdr:rowOff>25400</xdr:rowOff>
                  </from>
                  <to>
                    <xdr:col>7</xdr:col>
                    <xdr:colOff>279400</xdr:colOff>
                    <xdr:row>89</xdr:row>
                    <xdr:rowOff>165100</xdr:rowOff>
                  </to>
                </anchor>
              </controlPr>
            </control>
          </mc:Choice>
        </mc:AlternateContent>
        <mc:AlternateContent xmlns:mc="http://schemas.openxmlformats.org/markup-compatibility/2006">
          <mc:Choice Requires="x14">
            <control shapeId="1597" r:id="rId441" name="Check Box 573">
              <controlPr defaultSize="0" autoFill="0" autoLine="0" autoPict="0">
                <anchor moveWithCells="1">
                  <from>
                    <xdr:col>8</xdr:col>
                    <xdr:colOff>63500</xdr:colOff>
                    <xdr:row>89</xdr:row>
                    <xdr:rowOff>25400</xdr:rowOff>
                  </from>
                  <to>
                    <xdr:col>8</xdr:col>
                    <xdr:colOff>279400</xdr:colOff>
                    <xdr:row>89</xdr:row>
                    <xdr:rowOff>165100</xdr:rowOff>
                  </to>
                </anchor>
              </controlPr>
            </control>
          </mc:Choice>
        </mc:AlternateContent>
        <mc:AlternateContent xmlns:mc="http://schemas.openxmlformats.org/markup-compatibility/2006">
          <mc:Choice Requires="x14">
            <control shapeId="1598" r:id="rId442" name="Check Box 574">
              <controlPr defaultSize="0" autoFill="0" autoLine="0" autoPict="0">
                <anchor moveWithCells="1">
                  <from>
                    <xdr:col>4</xdr:col>
                    <xdr:colOff>63500</xdr:colOff>
                    <xdr:row>90</xdr:row>
                    <xdr:rowOff>25400</xdr:rowOff>
                  </from>
                  <to>
                    <xdr:col>4</xdr:col>
                    <xdr:colOff>279400</xdr:colOff>
                    <xdr:row>90</xdr:row>
                    <xdr:rowOff>165100</xdr:rowOff>
                  </to>
                </anchor>
              </controlPr>
            </control>
          </mc:Choice>
        </mc:AlternateContent>
        <mc:AlternateContent xmlns:mc="http://schemas.openxmlformats.org/markup-compatibility/2006">
          <mc:Choice Requires="x14">
            <control shapeId="1599" r:id="rId443" name="Check Box 575">
              <controlPr defaultSize="0" autoFill="0" autoLine="0" autoPict="0">
                <anchor moveWithCells="1">
                  <from>
                    <xdr:col>4</xdr:col>
                    <xdr:colOff>63500</xdr:colOff>
                    <xdr:row>91</xdr:row>
                    <xdr:rowOff>25400</xdr:rowOff>
                  </from>
                  <to>
                    <xdr:col>4</xdr:col>
                    <xdr:colOff>279400</xdr:colOff>
                    <xdr:row>91</xdr:row>
                    <xdr:rowOff>165100</xdr:rowOff>
                  </to>
                </anchor>
              </controlPr>
            </control>
          </mc:Choice>
        </mc:AlternateContent>
        <mc:AlternateContent xmlns:mc="http://schemas.openxmlformats.org/markup-compatibility/2006">
          <mc:Choice Requires="x14">
            <control shapeId="1600" r:id="rId444" name="Check Box 576">
              <controlPr defaultSize="0" autoFill="0" autoLine="0" autoPict="0">
                <anchor moveWithCells="1">
                  <from>
                    <xdr:col>5</xdr:col>
                    <xdr:colOff>63500</xdr:colOff>
                    <xdr:row>90</xdr:row>
                    <xdr:rowOff>25400</xdr:rowOff>
                  </from>
                  <to>
                    <xdr:col>5</xdr:col>
                    <xdr:colOff>279400</xdr:colOff>
                    <xdr:row>90</xdr:row>
                    <xdr:rowOff>165100</xdr:rowOff>
                  </to>
                </anchor>
              </controlPr>
            </control>
          </mc:Choice>
        </mc:AlternateContent>
        <mc:AlternateContent xmlns:mc="http://schemas.openxmlformats.org/markup-compatibility/2006">
          <mc:Choice Requires="x14">
            <control shapeId="1601" r:id="rId445" name="Check Box 577">
              <controlPr defaultSize="0" autoFill="0" autoLine="0" autoPict="0">
                <anchor moveWithCells="1">
                  <from>
                    <xdr:col>5</xdr:col>
                    <xdr:colOff>63500</xdr:colOff>
                    <xdr:row>90</xdr:row>
                    <xdr:rowOff>25400</xdr:rowOff>
                  </from>
                  <to>
                    <xdr:col>5</xdr:col>
                    <xdr:colOff>279400</xdr:colOff>
                    <xdr:row>90</xdr:row>
                    <xdr:rowOff>165100</xdr:rowOff>
                  </to>
                </anchor>
              </controlPr>
            </control>
          </mc:Choice>
        </mc:AlternateContent>
        <mc:AlternateContent xmlns:mc="http://schemas.openxmlformats.org/markup-compatibility/2006">
          <mc:Choice Requires="x14">
            <control shapeId="1602" r:id="rId446" name="Check Box 578">
              <controlPr defaultSize="0" autoFill="0" autoLine="0" autoPict="0">
                <anchor moveWithCells="1">
                  <from>
                    <xdr:col>5</xdr:col>
                    <xdr:colOff>63500</xdr:colOff>
                    <xdr:row>91</xdr:row>
                    <xdr:rowOff>25400</xdr:rowOff>
                  </from>
                  <to>
                    <xdr:col>5</xdr:col>
                    <xdr:colOff>279400</xdr:colOff>
                    <xdr:row>91</xdr:row>
                    <xdr:rowOff>165100</xdr:rowOff>
                  </to>
                </anchor>
              </controlPr>
            </control>
          </mc:Choice>
        </mc:AlternateContent>
        <mc:AlternateContent xmlns:mc="http://schemas.openxmlformats.org/markup-compatibility/2006">
          <mc:Choice Requires="x14">
            <control shapeId="1603" r:id="rId447" name="Check Box 579">
              <controlPr defaultSize="0" autoFill="0" autoLine="0" autoPict="0">
                <anchor moveWithCells="1">
                  <from>
                    <xdr:col>5</xdr:col>
                    <xdr:colOff>63500</xdr:colOff>
                    <xdr:row>91</xdr:row>
                    <xdr:rowOff>25400</xdr:rowOff>
                  </from>
                  <to>
                    <xdr:col>5</xdr:col>
                    <xdr:colOff>279400</xdr:colOff>
                    <xdr:row>91</xdr:row>
                    <xdr:rowOff>165100</xdr:rowOff>
                  </to>
                </anchor>
              </controlPr>
            </control>
          </mc:Choice>
        </mc:AlternateContent>
        <mc:AlternateContent xmlns:mc="http://schemas.openxmlformats.org/markup-compatibility/2006">
          <mc:Choice Requires="x14">
            <control shapeId="1604" r:id="rId448" name="Check Box 580">
              <controlPr defaultSize="0" autoFill="0" autoLine="0" autoPict="0">
                <anchor moveWithCells="1">
                  <from>
                    <xdr:col>6</xdr:col>
                    <xdr:colOff>63500</xdr:colOff>
                    <xdr:row>90</xdr:row>
                    <xdr:rowOff>25400</xdr:rowOff>
                  </from>
                  <to>
                    <xdr:col>6</xdr:col>
                    <xdr:colOff>279400</xdr:colOff>
                    <xdr:row>90</xdr:row>
                    <xdr:rowOff>165100</xdr:rowOff>
                  </to>
                </anchor>
              </controlPr>
            </control>
          </mc:Choice>
        </mc:AlternateContent>
        <mc:AlternateContent xmlns:mc="http://schemas.openxmlformats.org/markup-compatibility/2006">
          <mc:Choice Requires="x14">
            <control shapeId="1605" r:id="rId449" name="Check Box 581">
              <controlPr defaultSize="0" autoFill="0" autoLine="0" autoPict="0">
                <anchor moveWithCells="1">
                  <from>
                    <xdr:col>6</xdr:col>
                    <xdr:colOff>63500</xdr:colOff>
                    <xdr:row>90</xdr:row>
                    <xdr:rowOff>25400</xdr:rowOff>
                  </from>
                  <to>
                    <xdr:col>6</xdr:col>
                    <xdr:colOff>279400</xdr:colOff>
                    <xdr:row>90</xdr:row>
                    <xdr:rowOff>165100</xdr:rowOff>
                  </to>
                </anchor>
              </controlPr>
            </control>
          </mc:Choice>
        </mc:AlternateContent>
        <mc:AlternateContent xmlns:mc="http://schemas.openxmlformats.org/markup-compatibility/2006">
          <mc:Choice Requires="x14">
            <control shapeId="1606" r:id="rId450" name="Check Box 582">
              <controlPr defaultSize="0" autoFill="0" autoLine="0" autoPict="0">
                <anchor moveWithCells="1">
                  <from>
                    <xdr:col>6</xdr:col>
                    <xdr:colOff>63500</xdr:colOff>
                    <xdr:row>91</xdr:row>
                    <xdr:rowOff>25400</xdr:rowOff>
                  </from>
                  <to>
                    <xdr:col>6</xdr:col>
                    <xdr:colOff>279400</xdr:colOff>
                    <xdr:row>91</xdr:row>
                    <xdr:rowOff>165100</xdr:rowOff>
                  </to>
                </anchor>
              </controlPr>
            </control>
          </mc:Choice>
        </mc:AlternateContent>
        <mc:AlternateContent xmlns:mc="http://schemas.openxmlformats.org/markup-compatibility/2006">
          <mc:Choice Requires="x14">
            <control shapeId="1607" r:id="rId451" name="Check Box 583">
              <controlPr defaultSize="0" autoFill="0" autoLine="0" autoPict="0">
                <anchor moveWithCells="1">
                  <from>
                    <xdr:col>6</xdr:col>
                    <xdr:colOff>63500</xdr:colOff>
                    <xdr:row>91</xdr:row>
                    <xdr:rowOff>25400</xdr:rowOff>
                  </from>
                  <to>
                    <xdr:col>6</xdr:col>
                    <xdr:colOff>279400</xdr:colOff>
                    <xdr:row>91</xdr:row>
                    <xdr:rowOff>165100</xdr:rowOff>
                  </to>
                </anchor>
              </controlPr>
            </control>
          </mc:Choice>
        </mc:AlternateContent>
        <mc:AlternateContent xmlns:mc="http://schemas.openxmlformats.org/markup-compatibility/2006">
          <mc:Choice Requires="x14">
            <control shapeId="1608" r:id="rId452" name="Check Box 584">
              <controlPr defaultSize="0" autoFill="0" autoLine="0" autoPict="0">
                <anchor moveWithCells="1">
                  <from>
                    <xdr:col>7</xdr:col>
                    <xdr:colOff>63500</xdr:colOff>
                    <xdr:row>90</xdr:row>
                    <xdr:rowOff>25400</xdr:rowOff>
                  </from>
                  <to>
                    <xdr:col>7</xdr:col>
                    <xdr:colOff>279400</xdr:colOff>
                    <xdr:row>90</xdr:row>
                    <xdr:rowOff>165100</xdr:rowOff>
                  </to>
                </anchor>
              </controlPr>
            </control>
          </mc:Choice>
        </mc:AlternateContent>
        <mc:AlternateContent xmlns:mc="http://schemas.openxmlformats.org/markup-compatibility/2006">
          <mc:Choice Requires="x14">
            <control shapeId="1609" r:id="rId453" name="Check Box 585">
              <controlPr defaultSize="0" autoFill="0" autoLine="0" autoPict="0">
                <anchor moveWithCells="1">
                  <from>
                    <xdr:col>7</xdr:col>
                    <xdr:colOff>63500</xdr:colOff>
                    <xdr:row>90</xdr:row>
                    <xdr:rowOff>25400</xdr:rowOff>
                  </from>
                  <to>
                    <xdr:col>7</xdr:col>
                    <xdr:colOff>279400</xdr:colOff>
                    <xdr:row>90</xdr:row>
                    <xdr:rowOff>165100</xdr:rowOff>
                  </to>
                </anchor>
              </controlPr>
            </control>
          </mc:Choice>
        </mc:AlternateContent>
        <mc:AlternateContent xmlns:mc="http://schemas.openxmlformats.org/markup-compatibility/2006">
          <mc:Choice Requires="x14">
            <control shapeId="1610" r:id="rId454" name="Check Box 586">
              <controlPr defaultSize="0" autoFill="0" autoLine="0" autoPict="0">
                <anchor moveWithCells="1">
                  <from>
                    <xdr:col>7</xdr:col>
                    <xdr:colOff>63500</xdr:colOff>
                    <xdr:row>91</xdr:row>
                    <xdr:rowOff>25400</xdr:rowOff>
                  </from>
                  <to>
                    <xdr:col>7</xdr:col>
                    <xdr:colOff>279400</xdr:colOff>
                    <xdr:row>91</xdr:row>
                    <xdr:rowOff>165100</xdr:rowOff>
                  </to>
                </anchor>
              </controlPr>
            </control>
          </mc:Choice>
        </mc:AlternateContent>
        <mc:AlternateContent xmlns:mc="http://schemas.openxmlformats.org/markup-compatibility/2006">
          <mc:Choice Requires="x14">
            <control shapeId="1611" r:id="rId455" name="Check Box 587">
              <controlPr defaultSize="0" autoFill="0" autoLine="0" autoPict="0">
                <anchor moveWithCells="1">
                  <from>
                    <xdr:col>7</xdr:col>
                    <xdr:colOff>63500</xdr:colOff>
                    <xdr:row>91</xdr:row>
                    <xdr:rowOff>25400</xdr:rowOff>
                  </from>
                  <to>
                    <xdr:col>7</xdr:col>
                    <xdr:colOff>279400</xdr:colOff>
                    <xdr:row>91</xdr:row>
                    <xdr:rowOff>165100</xdr:rowOff>
                  </to>
                </anchor>
              </controlPr>
            </control>
          </mc:Choice>
        </mc:AlternateContent>
        <mc:AlternateContent xmlns:mc="http://schemas.openxmlformats.org/markup-compatibility/2006">
          <mc:Choice Requires="x14">
            <control shapeId="1612" r:id="rId456" name="Check Box 588">
              <controlPr defaultSize="0" autoFill="0" autoLine="0" autoPict="0">
                <anchor moveWithCells="1">
                  <from>
                    <xdr:col>8</xdr:col>
                    <xdr:colOff>63500</xdr:colOff>
                    <xdr:row>90</xdr:row>
                    <xdr:rowOff>25400</xdr:rowOff>
                  </from>
                  <to>
                    <xdr:col>8</xdr:col>
                    <xdr:colOff>279400</xdr:colOff>
                    <xdr:row>90</xdr:row>
                    <xdr:rowOff>165100</xdr:rowOff>
                  </to>
                </anchor>
              </controlPr>
            </control>
          </mc:Choice>
        </mc:AlternateContent>
        <mc:AlternateContent xmlns:mc="http://schemas.openxmlformats.org/markup-compatibility/2006">
          <mc:Choice Requires="x14">
            <control shapeId="1613" r:id="rId457" name="Check Box 589">
              <controlPr defaultSize="0" autoFill="0" autoLine="0" autoPict="0">
                <anchor moveWithCells="1">
                  <from>
                    <xdr:col>8</xdr:col>
                    <xdr:colOff>63500</xdr:colOff>
                    <xdr:row>90</xdr:row>
                    <xdr:rowOff>25400</xdr:rowOff>
                  </from>
                  <to>
                    <xdr:col>8</xdr:col>
                    <xdr:colOff>279400</xdr:colOff>
                    <xdr:row>90</xdr:row>
                    <xdr:rowOff>165100</xdr:rowOff>
                  </to>
                </anchor>
              </controlPr>
            </control>
          </mc:Choice>
        </mc:AlternateContent>
        <mc:AlternateContent xmlns:mc="http://schemas.openxmlformats.org/markup-compatibility/2006">
          <mc:Choice Requires="x14">
            <control shapeId="1614" r:id="rId458" name="Check Box 590">
              <controlPr defaultSize="0" autoFill="0" autoLine="0" autoPict="0">
                <anchor moveWithCells="1">
                  <from>
                    <xdr:col>8</xdr:col>
                    <xdr:colOff>63500</xdr:colOff>
                    <xdr:row>91</xdr:row>
                    <xdr:rowOff>25400</xdr:rowOff>
                  </from>
                  <to>
                    <xdr:col>8</xdr:col>
                    <xdr:colOff>279400</xdr:colOff>
                    <xdr:row>91</xdr:row>
                    <xdr:rowOff>165100</xdr:rowOff>
                  </to>
                </anchor>
              </controlPr>
            </control>
          </mc:Choice>
        </mc:AlternateContent>
        <mc:AlternateContent xmlns:mc="http://schemas.openxmlformats.org/markup-compatibility/2006">
          <mc:Choice Requires="x14">
            <control shapeId="1615" r:id="rId459" name="Check Box 591">
              <controlPr defaultSize="0" autoFill="0" autoLine="0" autoPict="0">
                <anchor moveWithCells="1">
                  <from>
                    <xdr:col>8</xdr:col>
                    <xdr:colOff>63500</xdr:colOff>
                    <xdr:row>91</xdr:row>
                    <xdr:rowOff>25400</xdr:rowOff>
                  </from>
                  <to>
                    <xdr:col>8</xdr:col>
                    <xdr:colOff>279400</xdr:colOff>
                    <xdr:row>91</xdr:row>
                    <xdr:rowOff>165100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5894-0CE4-4CAC-BE6C-CFEDD92BF4DD}">
  <sheetPr codeName="Sheet6">
    <tabColor theme="8"/>
  </sheetPr>
  <dimension ref="A1:AY63"/>
  <sheetViews>
    <sheetView showGridLines="0" showRowColHeaders="0" zoomScale="90" zoomScaleNormal="90" zoomScaleSheetLayoutView="96" workbookViewId="0">
      <selection activeCell="R14" sqref="R14:AC23"/>
    </sheetView>
  </sheetViews>
  <sheetFormatPr baseColWidth="10" defaultColWidth="8.83203125" defaultRowHeight="15"/>
  <cols>
    <col min="1" max="1" width="1" customWidth="1"/>
    <col min="2" max="2" width="4.33203125" customWidth="1"/>
    <col min="3" max="13" width="2.83203125" customWidth="1"/>
    <col min="14" max="14" width="4.5" customWidth="1"/>
    <col min="15" max="15" width="3.83203125" customWidth="1"/>
    <col min="16" max="16" width="1.5" customWidth="1"/>
    <col min="17" max="28" width="2.83203125" customWidth="1"/>
    <col min="29" max="29" width="9.5" customWidth="1"/>
    <col min="30" max="30" width="1.83203125" customWidth="1"/>
    <col min="31" max="31" width="0.83203125" customWidth="1"/>
    <col min="32" max="32" width="1.5" customWidth="1"/>
    <col min="33" max="50" width="4.5" customWidth="1"/>
    <col min="51" max="51" width="8.5" customWidth="1"/>
    <col min="52" max="52" width="1" customWidth="1"/>
  </cols>
  <sheetData>
    <row r="1" spans="1:51" ht="6.75" customHeight="1">
      <c r="A1" s="157"/>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9"/>
    </row>
    <row r="2" spans="1:51" ht="30" customHeight="1">
      <c r="A2" s="160"/>
      <c r="B2" s="368" t="s">
        <v>131</v>
      </c>
      <c r="C2" s="368"/>
      <c r="D2" s="368"/>
      <c r="E2" s="368"/>
      <c r="F2" s="368"/>
      <c r="G2" s="368"/>
      <c r="H2" s="368"/>
      <c r="I2" s="368"/>
      <c r="J2" s="368"/>
      <c r="K2" s="368"/>
      <c r="L2" s="368"/>
      <c r="M2" s="368"/>
      <c r="N2" s="368"/>
      <c r="O2" s="368"/>
      <c r="P2" s="368"/>
      <c r="Q2" s="368"/>
      <c r="R2" s="368"/>
      <c r="S2" s="368"/>
      <c r="T2" s="368"/>
      <c r="U2" s="368"/>
      <c r="V2" s="368"/>
      <c r="W2" s="368"/>
      <c r="X2" s="368"/>
      <c r="Y2" s="368"/>
      <c r="Z2" s="368"/>
      <c r="AA2" s="368"/>
      <c r="AB2" s="368"/>
      <c r="AC2" s="368"/>
      <c r="AD2" s="368"/>
      <c r="AE2" s="161"/>
    </row>
    <row r="3" spans="1:51" ht="8.25" customHeight="1" thickBot="1">
      <c r="A3" s="160"/>
      <c r="AE3" s="161"/>
    </row>
    <row r="4" spans="1:51">
      <c r="A4" s="160"/>
      <c r="B4" s="369" t="s">
        <v>126</v>
      </c>
      <c r="C4" s="369"/>
      <c r="D4" s="369"/>
      <c r="E4" s="369"/>
      <c r="F4" t="str">
        <f>기초진단!E3</f>
        <v>협동조합 가나다</v>
      </c>
      <c r="Q4" s="369" t="s">
        <v>133</v>
      </c>
      <c r="R4" s="369"/>
      <c r="S4" s="369"/>
      <c r="T4" s="369"/>
      <c r="U4" s="402">
        <f>기초진단!E2</f>
        <v>44906</v>
      </c>
      <c r="V4" s="403"/>
      <c r="W4" s="403"/>
      <c r="X4" s="403"/>
      <c r="Y4" s="403"/>
      <c r="Z4" s="403"/>
      <c r="AA4" s="403"/>
      <c r="AB4" s="403"/>
      <c r="AC4" s="90"/>
      <c r="AE4" s="161"/>
      <c r="AG4" s="370" t="s">
        <v>497</v>
      </c>
      <c r="AH4" s="371"/>
      <c r="AI4" s="371"/>
      <c r="AJ4" s="371"/>
      <c r="AK4" s="371"/>
      <c r="AL4" s="371"/>
      <c r="AM4" s="371"/>
      <c r="AN4" s="371"/>
      <c r="AO4" s="371"/>
      <c r="AP4" s="371"/>
      <c r="AQ4" s="371"/>
      <c r="AR4" s="371"/>
      <c r="AS4" s="371"/>
      <c r="AT4" s="371"/>
      <c r="AU4" s="371"/>
      <c r="AV4" s="371"/>
      <c r="AW4" s="371"/>
      <c r="AX4" s="371"/>
      <c r="AY4" s="372"/>
    </row>
    <row r="5" spans="1:51" ht="3.75" customHeight="1">
      <c r="A5" s="160"/>
      <c r="B5" s="163"/>
      <c r="C5" s="163"/>
      <c r="D5" s="163"/>
      <c r="AE5" s="161"/>
      <c r="AG5" s="373"/>
      <c r="AH5" s="374"/>
      <c r="AI5" s="374"/>
      <c r="AJ5" s="374"/>
      <c r="AK5" s="374"/>
      <c r="AL5" s="374"/>
      <c r="AM5" s="374"/>
      <c r="AN5" s="374"/>
      <c r="AO5" s="374"/>
      <c r="AP5" s="374"/>
      <c r="AQ5" s="374"/>
      <c r="AR5" s="374"/>
      <c r="AS5" s="374"/>
      <c r="AT5" s="374"/>
      <c r="AU5" s="374"/>
      <c r="AV5" s="374"/>
      <c r="AW5" s="374"/>
      <c r="AX5" s="374"/>
      <c r="AY5" s="375"/>
    </row>
    <row r="6" spans="1:51">
      <c r="A6" s="160"/>
      <c r="B6" s="369" t="s">
        <v>132</v>
      </c>
      <c r="C6" s="369"/>
      <c r="D6" s="369"/>
      <c r="E6" s="369"/>
      <c r="F6" t="str">
        <f>기초진단!E4</f>
        <v>강호동 대표</v>
      </c>
      <c r="Q6" s="369" t="s">
        <v>134</v>
      </c>
      <c r="R6" s="369"/>
      <c r="S6" s="369"/>
      <c r="T6" s="369"/>
      <c r="U6" s="404" t="s">
        <v>351</v>
      </c>
      <c r="V6" s="404"/>
      <c r="W6" s="404"/>
      <c r="X6" s="404"/>
      <c r="Y6" s="404"/>
      <c r="Z6" s="404"/>
      <c r="AA6" s="404"/>
      <c r="AB6" s="404"/>
      <c r="AC6" s="162"/>
      <c r="AE6" s="161"/>
      <c r="AG6" s="373"/>
      <c r="AH6" s="374"/>
      <c r="AI6" s="374"/>
      <c r="AJ6" s="374"/>
      <c r="AK6" s="374"/>
      <c r="AL6" s="374"/>
      <c r="AM6" s="374"/>
      <c r="AN6" s="374"/>
      <c r="AO6" s="374"/>
      <c r="AP6" s="374"/>
      <c r="AQ6" s="374"/>
      <c r="AR6" s="374"/>
      <c r="AS6" s="374"/>
      <c r="AT6" s="374"/>
      <c r="AU6" s="374"/>
      <c r="AV6" s="374"/>
      <c r="AW6" s="374"/>
      <c r="AX6" s="374"/>
      <c r="AY6" s="375"/>
    </row>
    <row r="7" spans="1:51" ht="5.25" customHeight="1" thickBot="1">
      <c r="A7" s="160"/>
      <c r="AE7" s="161"/>
      <c r="AG7" s="373"/>
      <c r="AH7" s="374"/>
      <c r="AI7" s="374"/>
      <c r="AJ7" s="374"/>
      <c r="AK7" s="374"/>
      <c r="AL7" s="374"/>
      <c r="AM7" s="374"/>
      <c r="AN7" s="374"/>
      <c r="AO7" s="374"/>
      <c r="AP7" s="374"/>
      <c r="AQ7" s="374"/>
      <c r="AR7" s="374"/>
      <c r="AS7" s="374"/>
      <c r="AT7" s="374"/>
      <c r="AU7" s="374"/>
      <c r="AV7" s="374"/>
      <c r="AW7" s="374"/>
      <c r="AX7" s="374"/>
      <c r="AY7" s="375"/>
    </row>
    <row r="8" spans="1:51">
      <c r="A8" s="160"/>
      <c r="B8" s="86" t="str">
        <f>""&amp;F4&amp;" 기업을 기초진단한 결과 가장 취약한 영역은 "&amp;기초진단!W65&amp;"입니다"</f>
        <v>협동조합 가나다 기업을 기초진단한 결과 가장 취약한 영역은 경제적성과입니다</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8"/>
      <c r="AE8" s="161"/>
      <c r="AG8" s="373"/>
      <c r="AH8" s="374"/>
      <c r="AI8" s="374"/>
      <c r="AJ8" s="374"/>
      <c r="AK8" s="374"/>
      <c r="AL8" s="374"/>
      <c r="AM8" s="374"/>
      <c r="AN8" s="374"/>
      <c r="AO8" s="374"/>
      <c r="AP8" s="374"/>
      <c r="AQ8" s="374"/>
      <c r="AR8" s="374"/>
      <c r="AS8" s="374"/>
      <c r="AT8" s="374"/>
      <c r="AU8" s="374"/>
      <c r="AV8" s="374"/>
      <c r="AW8" s="374"/>
      <c r="AX8" s="374"/>
      <c r="AY8" s="375"/>
    </row>
    <row r="9" spans="1:51">
      <c r="A9" s="160"/>
      <c r="B9" s="396" t="str">
        <f>"세부적으로 살펴보면 상대적으로 "&amp;기초진단!X65&amp;" 요인이 낮습니다. 하지만 "&amp;기초진단!X67&amp;" 요인은 긍정적으로 높게 나타났습니다. 그리고 "&amp;기초진단!AC10&amp;" 확인하였습니다."</f>
        <v>세부적으로 살펴보면 상대적으로 지역협력 요인이 낮습니다. 하지만 사업계획수립 요인은 긍정적으로 높게 나타났습니다. 그리고 사업경험도 있고 동종업종 경험도 있음을 확인하였습니다.</v>
      </c>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8"/>
      <c r="AE9" s="161"/>
      <c r="AG9" s="373"/>
      <c r="AH9" s="374"/>
      <c r="AI9" s="374"/>
      <c r="AJ9" s="374"/>
      <c r="AK9" s="374"/>
      <c r="AL9" s="374"/>
      <c r="AM9" s="374"/>
      <c r="AN9" s="374"/>
      <c r="AO9" s="374"/>
      <c r="AP9" s="374"/>
      <c r="AQ9" s="374"/>
      <c r="AR9" s="374"/>
      <c r="AS9" s="374"/>
      <c r="AT9" s="374"/>
      <c r="AU9" s="374"/>
      <c r="AV9" s="374"/>
      <c r="AW9" s="374"/>
      <c r="AX9" s="374"/>
      <c r="AY9" s="375"/>
    </row>
    <row r="10" spans="1:51" ht="16" thickBot="1">
      <c r="A10" s="160"/>
      <c r="B10" s="399"/>
      <c r="C10" s="400"/>
      <c r="D10" s="400"/>
      <c r="E10" s="400"/>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1"/>
      <c r="AE10" s="161"/>
      <c r="AG10" s="373"/>
      <c r="AH10" s="374"/>
      <c r="AI10" s="374"/>
      <c r="AJ10" s="374"/>
      <c r="AK10" s="374"/>
      <c r="AL10" s="374"/>
      <c r="AM10" s="374"/>
      <c r="AN10" s="374"/>
      <c r="AO10" s="374"/>
      <c r="AP10" s="374"/>
      <c r="AQ10" s="374"/>
      <c r="AR10" s="374"/>
      <c r="AS10" s="374"/>
      <c r="AT10" s="374"/>
      <c r="AU10" s="374"/>
      <c r="AV10" s="374"/>
      <c r="AW10" s="374"/>
      <c r="AX10" s="374"/>
      <c r="AY10" s="375"/>
    </row>
    <row r="11" spans="1:51" ht="4.5" customHeight="1">
      <c r="A11" s="160"/>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1"/>
      <c r="AG11" s="373"/>
      <c r="AH11" s="374"/>
      <c r="AI11" s="374"/>
      <c r="AJ11" s="374"/>
      <c r="AK11" s="374"/>
      <c r="AL11" s="374"/>
      <c r="AM11" s="374"/>
      <c r="AN11" s="374"/>
      <c r="AO11" s="374"/>
      <c r="AP11" s="374"/>
      <c r="AQ11" s="374"/>
      <c r="AR11" s="374"/>
      <c r="AS11" s="374"/>
      <c r="AT11" s="374"/>
      <c r="AU11" s="374"/>
      <c r="AV11" s="374"/>
      <c r="AW11" s="374"/>
      <c r="AX11" s="374"/>
      <c r="AY11" s="375"/>
    </row>
    <row r="12" spans="1:51">
      <c r="A12" s="160"/>
      <c r="C12" s="165"/>
      <c r="D12" s="165"/>
      <c r="E12" s="165"/>
      <c r="F12" s="165"/>
      <c r="G12" s="165"/>
      <c r="H12" s="165"/>
      <c r="I12" s="165"/>
      <c r="J12" s="165"/>
      <c r="K12" s="165"/>
      <c r="L12" s="165"/>
      <c r="M12" s="165"/>
      <c r="N12" s="165"/>
      <c r="O12" s="165"/>
      <c r="P12" s="165"/>
      <c r="AE12" s="161"/>
      <c r="AG12" s="373"/>
      <c r="AH12" s="374"/>
      <c r="AI12" s="374"/>
      <c r="AJ12" s="374"/>
      <c r="AK12" s="374"/>
      <c r="AL12" s="374"/>
      <c r="AM12" s="374"/>
      <c r="AN12" s="374"/>
      <c r="AO12" s="374"/>
      <c r="AP12" s="374"/>
      <c r="AQ12" s="374"/>
      <c r="AR12" s="374"/>
      <c r="AS12" s="374"/>
      <c r="AT12" s="374"/>
      <c r="AU12" s="374"/>
      <c r="AV12" s="374"/>
      <c r="AW12" s="374"/>
      <c r="AX12" s="374"/>
      <c r="AY12" s="375"/>
    </row>
    <row r="13" spans="1:51" ht="16" thickBot="1">
      <c r="A13" s="160"/>
      <c r="C13" s="165"/>
      <c r="D13" s="165"/>
      <c r="E13" s="165"/>
      <c r="F13" s="165"/>
      <c r="G13" s="165"/>
      <c r="H13" s="165"/>
      <c r="I13" s="165"/>
      <c r="J13" s="165"/>
      <c r="K13" s="165"/>
      <c r="L13" s="165"/>
      <c r="M13" s="165"/>
      <c r="N13" s="165"/>
      <c r="O13" s="165"/>
      <c r="P13" s="165"/>
      <c r="AE13" s="161"/>
      <c r="AG13" s="373"/>
      <c r="AH13" s="374"/>
      <c r="AI13" s="374"/>
      <c r="AJ13" s="374"/>
      <c r="AK13" s="374"/>
      <c r="AL13" s="374"/>
      <c r="AM13" s="374"/>
      <c r="AN13" s="374"/>
      <c r="AO13" s="374"/>
      <c r="AP13" s="374"/>
      <c r="AQ13" s="374"/>
      <c r="AR13" s="374"/>
      <c r="AS13" s="374"/>
      <c r="AT13" s="374"/>
      <c r="AU13" s="374"/>
      <c r="AV13" s="374"/>
      <c r="AW13" s="374"/>
      <c r="AX13" s="374"/>
      <c r="AY13" s="375"/>
    </row>
    <row r="14" spans="1:51">
      <c r="A14" s="160"/>
      <c r="C14" s="165"/>
      <c r="D14" s="165"/>
      <c r="E14" s="165"/>
      <c r="F14" s="165"/>
      <c r="G14" s="165"/>
      <c r="H14" s="165"/>
      <c r="I14" s="165"/>
      <c r="J14" s="165"/>
      <c r="K14" s="165"/>
      <c r="L14" s="165"/>
      <c r="M14" s="165"/>
      <c r="N14" s="165"/>
      <c r="O14" s="165"/>
      <c r="P14" s="165"/>
      <c r="R14" s="405" t="str">
        <f>VLOOKUP(기초진단!Y57,기초진단!Q93:R125,2,0)</f>
        <v>사업활동 영역 강화가 필요합니다. 사회적 가치 창출을 위한 구체적 사업계획 수립과 실행방안 모색이 요구됩니다. 명확한 목표 설정과 성과 측정을 통해 지속적으로 개선해 나가야 합니다. 이를 위해 시장 조사 및 분석을 통해 고객의 요구와 사회적 문제를 파악하고, 이를 해결하기 위한 혁신적인 사업 모델을 개발해야 합니다. 또한, 사업 성과를 정기적으로 평가하여 필요한 조정을 통해 목표 달성을 촉진해야 합니다.</v>
      </c>
      <c r="S14" s="406"/>
      <c r="T14" s="406"/>
      <c r="U14" s="406"/>
      <c r="V14" s="406"/>
      <c r="W14" s="406"/>
      <c r="X14" s="406"/>
      <c r="Y14" s="406"/>
      <c r="Z14" s="406"/>
      <c r="AA14" s="406"/>
      <c r="AB14" s="406"/>
      <c r="AC14" s="407"/>
      <c r="AE14" s="161"/>
      <c r="AG14" s="373"/>
      <c r="AH14" s="374"/>
      <c r="AI14" s="374"/>
      <c r="AJ14" s="374"/>
      <c r="AK14" s="374"/>
      <c r="AL14" s="374"/>
      <c r="AM14" s="374"/>
      <c r="AN14" s="374"/>
      <c r="AO14" s="374"/>
      <c r="AP14" s="374"/>
      <c r="AQ14" s="374"/>
      <c r="AR14" s="374"/>
      <c r="AS14" s="374"/>
      <c r="AT14" s="374"/>
      <c r="AU14" s="374"/>
      <c r="AV14" s="374"/>
      <c r="AW14" s="374"/>
      <c r="AX14" s="374"/>
      <c r="AY14" s="375"/>
    </row>
    <row r="15" spans="1:51">
      <c r="A15" s="160"/>
      <c r="C15" s="165"/>
      <c r="D15" s="165"/>
      <c r="E15" s="165"/>
      <c r="F15" s="165"/>
      <c r="G15" s="165"/>
      <c r="H15" s="165"/>
      <c r="I15" s="165"/>
      <c r="J15" s="165"/>
      <c r="K15" s="165"/>
      <c r="L15" s="165"/>
      <c r="M15" s="165"/>
      <c r="N15" s="165"/>
      <c r="O15" s="165"/>
      <c r="P15" s="165"/>
      <c r="R15" s="408"/>
      <c r="S15" s="409"/>
      <c r="T15" s="409"/>
      <c r="U15" s="409"/>
      <c r="V15" s="409"/>
      <c r="W15" s="409"/>
      <c r="X15" s="409"/>
      <c r="Y15" s="409"/>
      <c r="Z15" s="409"/>
      <c r="AA15" s="409"/>
      <c r="AB15" s="409"/>
      <c r="AC15" s="410"/>
      <c r="AE15" s="161"/>
      <c r="AG15" s="373"/>
      <c r="AH15" s="374"/>
      <c r="AI15" s="374"/>
      <c r="AJ15" s="374"/>
      <c r="AK15" s="374"/>
      <c r="AL15" s="374"/>
      <c r="AM15" s="374"/>
      <c r="AN15" s="374"/>
      <c r="AO15" s="374"/>
      <c r="AP15" s="374"/>
      <c r="AQ15" s="374"/>
      <c r="AR15" s="374"/>
      <c r="AS15" s="374"/>
      <c r="AT15" s="374"/>
      <c r="AU15" s="374"/>
      <c r="AV15" s="374"/>
      <c r="AW15" s="374"/>
      <c r="AX15" s="374"/>
      <c r="AY15" s="375"/>
    </row>
    <row r="16" spans="1:51">
      <c r="A16" s="160"/>
      <c r="C16" s="165"/>
      <c r="D16" s="165"/>
      <c r="E16" s="165"/>
      <c r="F16" s="165"/>
      <c r="G16" s="165"/>
      <c r="H16" s="165"/>
      <c r="I16" s="165"/>
      <c r="J16" s="165"/>
      <c r="K16" s="165"/>
      <c r="L16" s="165"/>
      <c r="M16" s="165"/>
      <c r="N16" s="165"/>
      <c r="O16" s="165"/>
      <c r="P16" s="165"/>
      <c r="R16" s="408"/>
      <c r="S16" s="409"/>
      <c r="T16" s="409"/>
      <c r="U16" s="409"/>
      <c r="V16" s="409"/>
      <c r="W16" s="409"/>
      <c r="X16" s="409"/>
      <c r="Y16" s="409"/>
      <c r="Z16" s="409"/>
      <c r="AA16" s="409"/>
      <c r="AB16" s="409"/>
      <c r="AC16" s="410"/>
      <c r="AE16" s="161"/>
      <c r="AG16" s="373"/>
      <c r="AH16" s="374"/>
      <c r="AI16" s="374"/>
      <c r="AJ16" s="374"/>
      <c r="AK16" s="374"/>
      <c r="AL16" s="374"/>
      <c r="AM16" s="374"/>
      <c r="AN16" s="374"/>
      <c r="AO16" s="374"/>
      <c r="AP16" s="374"/>
      <c r="AQ16" s="374"/>
      <c r="AR16" s="374"/>
      <c r="AS16" s="374"/>
      <c r="AT16" s="374"/>
      <c r="AU16" s="374"/>
      <c r="AV16" s="374"/>
      <c r="AW16" s="374"/>
      <c r="AX16" s="374"/>
      <c r="AY16" s="375"/>
    </row>
    <row r="17" spans="1:51">
      <c r="A17" s="160"/>
      <c r="C17" s="165"/>
      <c r="D17" s="165"/>
      <c r="E17" s="165"/>
      <c r="F17" s="165"/>
      <c r="G17" s="165"/>
      <c r="H17" s="165"/>
      <c r="I17" s="165"/>
      <c r="J17" s="165"/>
      <c r="K17" s="165"/>
      <c r="L17" s="165"/>
      <c r="M17" s="165"/>
      <c r="N17" s="165"/>
      <c r="O17" s="165"/>
      <c r="P17" s="165"/>
      <c r="R17" s="408"/>
      <c r="S17" s="409"/>
      <c r="T17" s="409"/>
      <c r="U17" s="409"/>
      <c r="V17" s="409"/>
      <c r="W17" s="409"/>
      <c r="X17" s="409"/>
      <c r="Y17" s="409"/>
      <c r="Z17" s="409"/>
      <c r="AA17" s="409"/>
      <c r="AB17" s="409"/>
      <c r="AC17" s="410"/>
      <c r="AE17" s="161"/>
      <c r="AG17" s="373"/>
      <c r="AH17" s="374"/>
      <c r="AI17" s="374"/>
      <c r="AJ17" s="374"/>
      <c r="AK17" s="374"/>
      <c r="AL17" s="374"/>
      <c r="AM17" s="374"/>
      <c r="AN17" s="374"/>
      <c r="AO17" s="374"/>
      <c r="AP17" s="374"/>
      <c r="AQ17" s="374"/>
      <c r="AR17" s="374"/>
      <c r="AS17" s="374"/>
      <c r="AT17" s="374"/>
      <c r="AU17" s="374"/>
      <c r="AV17" s="374"/>
      <c r="AW17" s="374"/>
      <c r="AX17" s="374"/>
      <c r="AY17" s="375"/>
    </row>
    <row r="18" spans="1:51">
      <c r="A18" s="160"/>
      <c r="C18" s="165"/>
      <c r="D18" s="165"/>
      <c r="E18" s="165"/>
      <c r="F18" s="165"/>
      <c r="G18" s="165"/>
      <c r="H18" s="165"/>
      <c r="I18" s="165"/>
      <c r="J18" s="165"/>
      <c r="K18" s="165"/>
      <c r="L18" s="165"/>
      <c r="M18" s="165"/>
      <c r="N18" s="165"/>
      <c r="O18" s="165"/>
      <c r="P18" s="165"/>
      <c r="R18" s="408"/>
      <c r="S18" s="409"/>
      <c r="T18" s="409"/>
      <c r="U18" s="409"/>
      <c r="V18" s="409"/>
      <c r="W18" s="409"/>
      <c r="X18" s="409"/>
      <c r="Y18" s="409"/>
      <c r="Z18" s="409"/>
      <c r="AA18" s="409"/>
      <c r="AB18" s="409"/>
      <c r="AC18" s="410"/>
      <c r="AE18" s="161"/>
      <c r="AG18" s="373"/>
      <c r="AH18" s="374"/>
      <c r="AI18" s="374"/>
      <c r="AJ18" s="374"/>
      <c r="AK18" s="374"/>
      <c r="AL18" s="374"/>
      <c r="AM18" s="374"/>
      <c r="AN18" s="374"/>
      <c r="AO18" s="374"/>
      <c r="AP18" s="374"/>
      <c r="AQ18" s="374"/>
      <c r="AR18" s="374"/>
      <c r="AS18" s="374"/>
      <c r="AT18" s="374"/>
      <c r="AU18" s="374"/>
      <c r="AV18" s="374"/>
      <c r="AW18" s="374"/>
      <c r="AX18" s="374"/>
      <c r="AY18" s="375"/>
    </row>
    <row r="19" spans="1:51">
      <c r="A19" s="160"/>
      <c r="C19" s="165"/>
      <c r="D19" s="165"/>
      <c r="E19" s="165"/>
      <c r="F19" s="165"/>
      <c r="G19" s="165"/>
      <c r="H19" s="165"/>
      <c r="I19" s="165"/>
      <c r="J19" s="165"/>
      <c r="K19" s="165"/>
      <c r="L19" s="165"/>
      <c r="M19" s="165"/>
      <c r="N19" s="165"/>
      <c r="O19" s="165"/>
      <c r="P19" s="165"/>
      <c r="R19" s="408"/>
      <c r="S19" s="409"/>
      <c r="T19" s="409"/>
      <c r="U19" s="409"/>
      <c r="V19" s="409"/>
      <c r="W19" s="409"/>
      <c r="X19" s="409"/>
      <c r="Y19" s="409"/>
      <c r="Z19" s="409"/>
      <c r="AA19" s="409"/>
      <c r="AB19" s="409"/>
      <c r="AC19" s="410"/>
      <c r="AE19" s="161"/>
      <c r="AG19" s="373"/>
      <c r="AH19" s="374"/>
      <c r="AI19" s="374"/>
      <c r="AJ19" s="374"/>
      <c r="AK19" s="374"/>
      <c r="AL19" s="374"/>
      <c r="AM19" s="374"/>
      <c r="AN19" s="374"/>
      <c r="AO19" s="374"/>
      <c r="AP19" s="374"/>
      <c r="AQ19" s="374"/>
      <c r="AR19" s="374"/>
      <c r="AS19" s="374"/>
      <c r="AT19" s="374"/>
      <c r="AU19" s="374"/>
      <c r="AV19" s="374"/>
      <c r="AW19" s="374"/>
      <c r="AX19" s="374"/>
      <c r="AY19" s="375"/>
    </row>
    <row r="20" spans="1:51">
      <c r="A20" s="160"/>
      <c r="C20" s="165"/>
      <c r="D20" s="165"/>
      <c r="E20" s="165"/>
      <c r="F20" s="165"/>
      <c r="G20" s="165"/>
      <c r="H20" s="165"/>
      <c r="I20" s="165"/>
      <c r="J20" s="165"/>
      <c r="K20" s="165"/>
      <c r="L20" s="165"/>
      <c r="M20" s="165"/>
      <c r="N20" s="165"/>
      <c r="O20" s="165"/>
      <c r="P20" s="165"/>
      <c r="R20" s="408"/>
      <c r="S20" s="409"/>
      <c r="T20" s="409"/>
      <c r="U20" s="409"/>
      <c r="V20" s="409"/>
      <c r="W20" s="409"/>
      <c r="X20" s="409"/>
      <c r="Y20" s="409"/>
      <c r="Z20" s="409"/>
      <c r="AA20" s="409"/>
      <c r="AB20" s="409"/>
      <c r="AC20" s="410"/>
      <c r="AE20" s="161"/>
      <c r="AG20" s="373"/>
      <c r="AH20" s="374"/>
      <c r="AI20" s="374"/>
      <c r="AJ20" s="374"/>
      <c r="AK20" s="374"/>
      <c r="AL20" s="374"/>
      <c r="AM20" s="374"/>
      <c r="AN20" s="374"/>
      <c r="AO20" s="374"/>
      <c r="AP20" s="374"/>
      <c r="AQ20" s="374"/>
      <c r="AR20" s="374"/>
      <c r="AS20" s="374"/>
      <c r="AT20" s="374"/>
      <c r="AU20" s="374"/>
      <c r="AV20" s="374"/>
      <c r="AW20" s="374"/>
      <c r="AX20" s="374"/>
      <c r="AY20" s="375"/>
    </row>
    <row r="21" spans="1:51">
      <c r="A21" s="160"/>
      <c r="C21" s="165"/>
      <c r="D21" s="165"/>
      <c r="E21" s="165"/>
      <c r="F21" s="165"/>
      <c r="G21" s="165"/>
      <c r="H21" s="165"/>
      <c r="I21" s="165"/>
      <c r="J21" s="165"/>
      <c r="K21" s="165"/>
      <c r="L21" s="165"/>
      <c r="M21" s="165"/>
      <c r="N21" s="165"/>
      <c r="O21" s="165"/>
      <c r="P21" s="165"/>
      <c r="R21" s="408"/>
      <c r="S21" s="409"/>
      <c r="T21" s="409"/>
      <c r="U21" s="409"/>
      <c r="V21" s="409"/>
      <c r="W21" s="409"/>
      <c r="X21" s="409"/>
      <c r="Y21" s="409"/>
      <c r="Z21" s="409"/>
      <c r="AA21" s="409"/>
      <c r="AB21" s="409"/>
      <c r="AC21" s="410"/>
      <c r="AE21" s="161"/>
      <c r="AG21" s="373"/>
      <c r="AH21" s="374"/>
      <c r="AI21" s="374"/>
      <c r="AJ21" s="374"/>
      <c r="AK21" s="374"/>
      <c r="AL21" s="374"/>
      <c r="AM21" s="374"/>
      <c r="AN21" s="374"/>
      <c r="AO21" s="374"/>
      <c r="AP21" s="374"/>
      <c r="AQ21" s="374"/>
      <c r="AR21" s="374"/>
      <c r="AS21" s="374"/>
      <c r="AT21" s="374"/>
      <c r="AU21" s="374"/>
      <c r="AV21" s="374"/>
      <c r="AW21" s="374"/>
      <c r="AX21" s="374"/>
      <c r="AY21" s="375"/>
    </row>
    <row r="22" spans="1:51" ht="12" customHeight="1">
      <c r="A22" s="160"/>
      <c r="C22" s="165"/>
      <c r="D22" s="165"/>
      <c r="E22" s="165"/>
      <c r="F22" s="165"/>
      <c r="G22" s="165"/>
      <c r="H22" s="165"/>
      <c r="I22" s="165"/>
      <c r="J22" s="165"/>
      <c r="K22" s="165"/>
      <c r="L22" s="165"/>
      <c r="M22" s="165"/>
      <c r="N22" s="165"/>
      <c r="O22" s="165"/>
      <c r="P22" s="165"/>
      <c r="R22" s="408"/>
      <c r="S22" s="409"/>
      <c r="T22" s="409"/>
      <c r="U22" s="409"/>
      <c r="V22" s="409"/>
      <c r="W22" s="409"/>
      <c r="X22" s="409"/>
      <c r="Y22" s="409"/>
      <c r="Z22" s="409"/>
      <c r="AA22" s="409"/>
      <c r="AB22" s="409"/>
      <c r="AC22" s="410"/>
      <c r="AE22" s="161"/>
      <c r="AG22" s="373"/>
      <c r="AH22" s="374"/>
      <c r="AI22" s="374"/>
      <c r="AJ22" s="374"/>
      <c r="AK22" s="374"/>
      <c r="AL22" s="374"/>
      <c r="AM22" s="374"/>
      <c r="AN22" s="374"/>
      <c r="AO22" s="374"/>
      <c r="AP22" s="374"/>
      <c r="AQ22" s="374"/>
      <c r="AR22" s="374"/>
      <c r="AS22" s="374"/>
      <c r="AT22" s="374"/>
      <c r="AU22" s="374"/>
      <c r="AV22" s="374"/>
      <c r="AW22" s="374"/>
      <c r="AX22" s="374"/>
      <c r="AY22" s="375"/>
    </row>
    <row r="23" spans="1:51" ht="10.5" customHeight="1" thickBot="1">
      <c r="A23" s="160"/>
      <c r="C23" s="165"/>
      <c r="D23" s="165"/>
      <c r="E23" s="165"/>
      <c r="F23" s="165"/>
      <c r="G23" s="165"/>
      <c r="H23" s="165"/>
      <c r="I23" s="165"/>
      <c r="J23" s="165"/>
      <c r="K23" s="165"/>
      <c r="L23" s="165"/>
      <c r="M23" s="165"/>
      <c r="N23" s="165"/>
      <c r="O23" s="165"/>
      <c r="P23" s="165"/>
      <c r="R23" s="411"/>
      <c r="S23" s="412"/>
      <c r="T23" s="412"/>
      <c r="U23" s="412"/>
      <c r="V23" s="412"/>
      <c r="W23" s="412"/>
      <c r="X23" s="412"/>
      <c r="Y23" s="412"/>
      <c r="Z23" s="412"/>
      <c r="AA23" s="412"/>
      <c r="AB23" s="412"/>
      <c r="AC23" s="413"/>
      <c r="AE23" s="161"/>
      <c r="AG23" s="373"/>
      <c r="AH23" s="374"/>
      <c r="AI23" s="374"/>
      <c r="AJ23" s="374"/>
      <c r="AK23" s="374"/>
      <c r="AL23" s="374"/>
      <c r="AM23" s="374"/>
      <c r="AN23" s="374"/>
      <c r="AO23" s="374"/>
      <c r="AP23" s="374"/>
      <c r="AQ23" s="374"/>
      <c r="AR23" s="374"/>
      <c r="AS23" s="374"/>
      <c r="AT23" s="374"/>
      <c r="AU23" s="374"/>
      <c r="AV23" s="374"/>
      <c r="AW23" s="374"/>
      <c r="AX23" s="374"/>
      <c r="AY23" s="375"/>
    </row>
    <row r="24" spans="1:51" ht="10.5" customHeight="1" thickBot="1">
      <c r="A24" s="160"/>
      <c r="C24" s="165"/>
      <c r="D24" s="165"/>
      <c r="E24" s="165"/>
      <c r="F24" s="165"/>
      <c r="G24" s="165"/>
      <c r="H24" s="165"/>
      <c r="I24" s="165"/>
      <c r="J24" s="165"/>
      <c r="K24" s="165"/>
      <c r="L24" s="165"/>
      <c r="M24" s="165"/>
      <c r="N24" s="165"/>
      <c r="O24" s="165"/>
      <c r="P24" s="165"/>
      <c r="R24" s="166"/>
      <c r="S24" s="166"/>
      <c r="T24" s="166"/>
      <c r="U24" s="166"/>
      <c r="V24" s="166"/>
      <c r="W24" s="166"/>
      <c r="X24" s="166"/>
      <c r="Y24" s="166"/>
      <c r="Z24" s="166"/>
      <c r="AA24" s="166"/>
      <c r="AB24" s="166"/>
      <c r="AC24" s="166"/>
      <c r="AE24" s="161"/>
      <c r="AG24" s="376"/>
      <c r="AH24" s="377"/>
      <c r="AI24" s="377"/>
      <c r="AJ24" s="377"/>
      <c r="AK24" s="377"/>
      <c r="AL24" s="377"/>
      <c r="AM24" s="377"/>
      <c r="AN24" s="377"/>
      <c r="AO24" s="377"/>
      <c r="AP24" s="377"/>
      <c r="AQ24" s="377"/>
      <c r="AR24" s="377"/>
      <c r="AS24" s="377"/>
      <c r="AT24" s="377"/>
      <c r="AU24" s="377"/>
      <c r="AV24" s="377"/>
      <c r="AW24" s="377"/>
      <c r="AX24" s="377"/>
      <c r="AY24" s="378"/>
    </row>
    <row r="25" spans="1:51" ht="10.5" customHeight="1">
      <c r="A25" s="160"/>
      <c r="C25" s="165"/>
      <c r="D25" s="165"/>
      <c r="E25" s="165"/>
      <c r="F25" s="165"/>
      <c r="G25" s="165"/>
      <c r="H25" s="165"/>
      <c r="I25" s="165"/>
      <c r="J25" s="165"/>
      <c r="K25" s="165"/>
      <c r="L25" s="165"/>
      <c r="M25" s="165"/>
      <c r="N25" s="165"/>
      <c r="O25" s="165"/>
      <c r="P25" s="165"/>
      <c r="R25" s="166"/>
      <c r="S25" s="166"/>
      <c r="T25" s="166"/>
      <c r="U25" s="166"/>
      <c r="V25" s="166"/>
      <c r="W25" s="166"/>
      <c r="X25" s="166"/>
      <c r="Y25" s="166"/>
      <c r="Z25" s="166"/>
      <c r="AA25" s="166"/>
      <c r="AB25" s="166"/>
      <c r="AC25" s="166"/>
      <c r="AE25" s="161"/>
    </row>
    <row r="26" spans="1:51" ht="13.5" customHeight="1" thickBot="1">
      <c r="A26" s="160"/>
      <c r="C26" s="165"/>
      <c r="D26" s="165"/>
      <c r="E26" s="165"/>
      <c r="F26" s="165"/>
      <c r="G26" s="165"/>
      <c r="H26" s="165"/>
      <c r="I26" s="165"/>
      <c r="J26" s="165"/>
      <c r="K26" s="165"/>
      <c r="L26" s="165"/>
      <c r="M26" s="165"/>
      <c r="N26" s="165"/>
      <c r="O26" s="165"/>
      <c r="P26" s="165"/>
      <c r="AE26" s="161"/>
    </row>
    <row r="27" spans="1:51" ht="15.75" customHeight="1">
      <c r="A27" s="160"/>
      <c r="B27" s="181" t="s">
        <v>471</v>
      </c>
      <c r="C27" s="175"/>
      <c r="D27" s="175"/>
      <c r="E27" s="175"/>
      <c r="F27" s="175"/>
      <c r="G27" s="175"/>
      <c r="H27" s="175"/>
      <c r="I27" s="175"/>
      <c r="J27" s="175"/>
      <c r="K27" s="175"/>
      <c r="L27" s="175"/>
      <c r="M27" s="175"/>
      <c r="N27" s="175"/>
      <c r="O27" s="175"/>
      <c r="P27" s="176"/>
      <c r="AE27" s="161"/>
      <c r="AG27" s="379" t="s">
        <v>496</v>
      </c>
      <c r="AH27" s="380"/>
      <c r="AI27" s="380"/>
      <c r="AJ27" s="380"/>
      <c r="AK27" s="380"/>
      <c r="AL27" s="380"/>
      <c r="AM27" s="380"/>
      <c r="AN27" s="380"/>
      <c r="AO27" s="380"/>
      <c r="AP27" s="380"/>
      <c r="AQ27" s="380"/>
      <c r="AR27" s="380"/>
      <c r="AS27" s="380"/>
      <c r="AT27" s="380"/>
      <c r="AU27" s="380"/>
      <c r="AV27" s="380"/>
      <c r="AW27" s="380"/>
      <c r="AX27" s="380"/>
      <c r="AY27" s="381"/>
    </row>
    <row r="28" spans="1:51" ht="12" customHeight="1">
      <c r="A28" s="160"/>
      <c r="B28" s="388" t="str">
        <f>IFERROR(기초진단!$AC$12 &amp;" "&amp; 기초진단!$AC$14,"선택을 다시 확인하세요")</f>
        <v>사회적문제 해결을 위한 계획과 목표달성을 위한 세부전략을 마련하고 사업성과를 정기적으로 평가하며 피드백을 통해 계획을 보완하여야함</v>
      </c>
      <c r="C28" s="389"/>
      <c r="D28" s="389"/>
      <c r="E28" s="389"/>
      <c r="F28" s="389"/>
      <c r="G28" s="389"/>
      <c r="H28" s="389"/>
      <c r="I28" s="389"/>
      <c r="J28" s="389"/>
      <c r="K28" s="389"/>
      <c r="L28" s="389"/>
      <c r="M28" s="389"/>
      <c r="N28" s="389"/>
      <c r="O28" s="389"/>
      <c r="P28" s="178"/>
      <c r="AE28" s="161"/>
      <c r="AG28" s="382"/>
      <c r="AH28" s="383"/>
      <c r="AI28" s="383"/>
      <c r="AJ28" s="383"/>
      <c r="AK28" s="383"/>
      <c r="AL28" s="383"/>
      <c r="AM28" s="383"/>
      <c r="AN28" s="383"/>
      <c r="AO28" s="383"/>
      <c r="AP28" s="383"/>
      <c r="AQ28" s="383"/>
      <c r="AR28" s="383"/>
      <c r="AS28" s="383"/>
      <c r="AT28" s="383"/>
      <c r="AU28" s="383"/>
      <c r="AV28" s="383"/>
      <c r="AW28" s="383"/>
      <c r="AX28" s="383"/>
      <c r="AY28" s="384"/>
    </row>
    <row r="29" spans="1:51" ht="12" customHeight="1">
      <c r="A29" s="160"/>
      <c r="B29" s="388"/>
      <c r="C29" s="389"/>
      <c r="D29" s="389"/>
      <c r="E29" s="389"/>
      <c r="F29" s="389"/>
      <c r="G29" s="389"/>
      <c r="H29" s="389"/>
      <c r="I29" s="389"/>
      <c r="J29" s="389"/>
      <c r="K29" s="389"/>
      <c r="L29" s="389"/>
      <c r="M29" s="389"/>
      <c r="N29" s="389"/>
      <c r="O29" s="389"/>
      <c r="P29" s="178"/>
      <c r="Q29" s="167"/>
      <c r="R29" s="167"/>
      <c r="S29" s="167"/>
      <c r="T29" s="167"/>
      <c r="U29" s="167"/>
      <c r="V29" s="167"/>
      <c r="W29" s="167"/>
      <c r="X29" s="167"/>
      <c r="Y29" s="167"/>
      <c r="Z29" s="167"/>
      <c r="AA29" s="167"/>
      <c r="AB29" s="167"/>
      <c r="AC29" s="167"/>
      <c r="AD29" s="167"/>
      <c r="AE29" s="161"/>
      <c r="AG29" s="382"/>
      <c r="AH29" s="383"/>
      <c r="AI29" s="383"/>
      <c r="AJ29" s="383"/>
      <c r="AK29" s="383"/>
      <c r="AL29" s="383"/>
      <c r="AM29" s="383"/>
      <c r="AN29" s="383"/>
      <c r="AO29" s="383"/>
      <c r="AP29" s="383"/>
      <c r="AQ29" s="383"/>
      <c r="AR29" s="383"/>
      <c r="AS29" s="383"/>
      <c r="AT29" s="383"/>
      <c r="AU29" s="383"/>
      <c r="AV29" s="383"/>
      <c r="AW29" s="383"/>
      <c r="AX29" s="383"/>
      <c r="AY29" s="384"/>
    </row>
    <row r="30" spans="1:51" ht="12" customHeight="1">
      <c r="A30" s="160"/>
      <c r="B30" s="388"/>
      <c r="C30" s="389"/>
      <c r="D30" s="389"/>
      <c r="E30" s="389"/>
      <c r="F30" s="389"/>
      <c r="G30" s="389"/>
      <c r="H30" s="389"/>
      <c r="I30" s="389"/>
      <c r="J30" s="389"/>
      <c r="K30" s="389"/>
      <c r="L30" s="389"/>
      <c r="M30" s="389"/>
      <c r="N30" s="389"/>
      <c r="O30" s="389"/>
      <c r="P30" s="89"/>
      <c r="Q30" s="167"/>
      <c r="R30" s="167"/>
      <c r="S30" s="167"/>
      <c r="T30" s="167"/>
      <c r="U30" s="167"/>
      <c r="V30" s="167"/>
      <c r="W30" s="167"/>
      <c r="X30" s="167"/>
      <c r="Y30" s="167"/>
      <c r="Z30" s="167"/>
      <c r="AA30" s="167"/>
      <c r="AB30" s="167"/>
      <c r="AC30" s="167"/>
      <c r="AD30" s="167"/>
      <c r="AE30" s="161"/>
      <c r="AG30" s="382"/>
      <c r="AH30" s="383"/>
      <c r="AI30" s="383"/>
      <c r="AJ30" s="383"/>
      <c r="AK30" s="383"/>
      <c r="AL30" s="383"/>
      <c r="AM30" s="383"/>
      <c r="AN30" s="383"/>
      <c r="AO30" s="383"/>
      <c r="AP30" s="383"/>
      <c r="AQ30" s="383"/>
      <c r="AR30" s="383"/>
      <c r="AS30" s="383"/>
      <c r="AT30" s="383"/>
      <c r="AU30" s="383"/>
      <c r="AV30" s="383"/>
      <c r="AW30" s="383"/>
      <c r="AX30" s="383"/>
      <c r="AY30" s="384"/>
    </row>
    <row r="31" spans="1:51" ht="12" customHeight="1">
      <c r="A31" s="160"/>
      <c r="B31" s="388"/>
      <c r="C31" s="389"/>
      <c r="D31" s="389"/>
      <c r="E31" s="389"/>
      <c r="F31" s="389"/>
      <c r="G31" s="389"/>
      <c r="H31" s="389"/>
      <c r="I31" s="389"/>
      <c r="J31" s="389"/>
      <c r="K31" s="389"/>
      <c r="L31" s="389"/>
      <c r="M31" s="389"/>
      <c r="N31" s="389"/>
      <c r="O31" s="389"/>
      <c r="P31" s="178"/>
      <c r="Q31" s="167"/>
      <c r="R31" s="167"/>
      <c r="S31" s="167"/>
      <c r="T31" s="167"/>
      <c r="U31" s="167"/>
      <c r="V31" s="167"/>
      <c r="W31" s="167"/>
      <c r="X31" s="167"/>
      <c r="Y31" s="167"/>
      <c r="Z31" s="167"/>
      <c r="AA31" s="167"/>
      <c r="AB31" s="167"/>
      <c r="AC31" s="167"/>
      <c r="AD31" s="167"/>
      <c r="AE31" s="161"/>
      <c r="AG31" s="382"/>
      <c r="AH31" s="383"/>
      <c r="AI31" s="383"/>
      <c r="AJ31" s="383"/>
      <c r="AK31" s="383"/>
      <c r="AL31" s="383"/>
      <c r="AM31" s="383"/>
      <c r="AN31" s="383"/>
      <c r="AO31" s="383"/>
      <c r="AP31" s="383"/>
      <c r="AQ31" s="383"/>
      <c r="AR31" s="383"/>
      <c r="AS31" s="383"/>
      <c r="AT31" s="383"/>
      <c r="AU31" s="383"/>
      <c r="AV31" s="383"/>
      <c r="AW31" s="383"/>
      <c r="AX31" s="383"/>
      <c r="AY31" s="384"/>
    </row>
    <row r="32" spans="1:51" ht="12" customHeight="1">
      <c r="A32" s="160"/>
      <c r="B32" s="180" t="s">
        <v>501</v>
      </c>
      <c r="C32" s="168"/>
      <c r="D32" s="168"/>
      <c r="E32" s="168"/>
      <c r="F32" s="168"/>
      <c r="G32" s="168"/>
      <c r="H32" s="168"/>
      <c r="I32" s="168"/>
      <c r="J32" s="168"/>
      <c r="K32" s="168"/>
      <c r="L32" s="168"/>
      <c r="M32" s="168"/>
      <c r="N32" s="168"/>
      <c r="O32" s="168"/>
      <c r="P32" s="178"/>
      <c r="Q32" s="167"/>
      <c r="R32" s="167"/>
      <c r="S32" s="167"/>
      <c r="T32" s="167"/>
      <c r="U32" s="167"/>
      <c r="V32" s="167"/>
      <c r="W32" s="167"/>
      <c r="X32" s="167"/>
      <c r="Y32" s="167"/>
      <c r="Z32" s="167"/>
      <c r="AA32" s="167"/>
      <c r="AB32" s="167"/>
      <c r="AC32" s="167"/>
      <c r="AD32" s="167"/>
      <c r="AE32" s="161"/>
      <c r="AG32" s="382"/>
      <c r="AH32" s="383"/>
      <c r="AI32" s="383"/>
      <c r="AJ32" s="383"/>
      <c r="AK32" s="383"/>
      <c r="AL32" s="383"/>
      <c r="AM32" s="383"/>
      <c r="AN32" s="383"/>
      <c r="AO32" s="383"/>
      <c r="AP32" s="383"/>
      <c r="AQ32" s="383"/>
      <c r="AR32" s="383"/>
      <c r="AS32" s="383"/>
      <c r="AT32" s="383"/>
      <c r="AU32" s="383"/>
      <c r="AV32" s="383"/>
      <c r="AW32" s="383"/>
      <c r="AX32" s="383"/>
      <c r="AY32" s="384"/>
    </row>
    <row r="33" spans="1:51" ht="12" customHeight="1">
      <c r="A33" s="160"/>
      <c r="B33" s="388" t="str">
        <f>IFERROR(기초진단!$AC$16 &amp;" " &amp;기초진단!$AC$18 &amp; ". 또한, "&amp; 기초진단!$AC$19 &amp; " " &amp;기초진단!$AC$20,"선택을 다시 확인하세요")</f>
        <v>업무재해 위험 요소를 파악하여 안전 교육을 실시하고 상품 가격 경쟁력을 유지하고 품질보장 방법을 모색해야함. 또한, 사회적경제기업과 협력사업을 확대하며 지속가능한 관계를 구축하고 사회적경제기업과 협력 성과를 평가하며 지속가능한 관계를 유지하고 지역기업과의 거래를 우선하여 지역경제 활성화에 기여해야함</v>
      </c>
      <c r="C33" s="389"/>
      <c r="D33" s="389"/>
      <c r="E33" s="389"/>
      <c r="F33" s="389"/>
      <c r="G33" s="389"/>
      <c r="H33" s="389"/>
      <c r="I33" s="389"/>
      <c r="J33" s="389"/>
      <c r="K33" s="389"/>
      <c r="L33" s="389"/>
      <c r="M33" s="389"/>
      <c r="N33" s="389"/>
      <c r="O33" s="389"/>
      <c r="P33" s="89"/>
      <c r="Q33" s="167"/>
      <c r="R33" s="167"/>
      <c r="S33" s="167"/>
      <c r="T33" s="167"/>
      <c r="U33" s="167"/>
      <c r="V33" s="167"/>
      <c r="W33" s="167"/>
      <c r="X33" s="167"/>
      <c r="Y33" s="167"/>
      <c r="Z33" s="167"/>
      <c r="AA33" s="167"/>
      <c r="AB33" s="167"/>
      <c r="AC33" s="167"/>
      <c r="AD33" s="167"/>
      <c r="AE33" s="161"/>
      <c r="AG33" s="382"/>
      <c r="AH33" s="383"/>
      <c r="AI33" s="383"/>
      <c r="AJ33" s="383"/>
      <c r="AK33" s="383"/>
      <c r="AL33" s="383"/>
      <c r="AM33" s="383"/>
      <c r="AN33" s="383"/>
      <c r="AO33" s="383"/>
      <c r="AP33" s="383"/>
      <c r="AQ33" s="383"/>
      <c r="AR33" s="383"/>
      <c r="AS33" s="383"/>
      <c r="AT33" s="383"/>
      <c r="AU33" s="383"/>
      <c r="AV33" s="383"/>
      <c r="AW33" s="383"/>
      <c r="AX33" s="383"/>
      <c r="AY33" s="384"/>
    </row>
    <row r="34" spans="1:51" ht="12" customHeight="1">
      <c r="A34" s="160"/>
      <c r="B34" s="388"/>
      <c r="C34" s="389"/>
      <c r="D34" s="389"/>
      <c r="E34" s="389"/>
      <c r="F34" s="389"/>
      <c r="G34" s="389"/>
      <c r="H34" s="389"/>
      <c r="I34" s="389"/>
      <c r="J34" s="389"/>
      <c r="K34" s="389"/>
      <c r="L34" s="389"/>
      <c r="M34" s="389"/>
      <c r="N34" s="389"/>
      <c r="O34" s="389"/>
      <c r="P34" s="89"/>
      <c r="Q34" s="167"/>
      <c r="R34" s="167"/>
      <c r="S34" s="167"/>
      <c r="T34" s="167"/>
      <c r="U34" s="167"/>
      <c r="V34" s="167"/>
      <c r="W34" s="167"/>
      <c r="X34" s="167"/>
      <c r="Y34" s="167"/>
      <c r="Z34" s="167"/>
      <c r="AA34" s="167"/>
      <c r="AB34" s="167"/>
      <c r="AC34" s="167"/>
      <c r="AD34" s="167"/>
      <c r="AE34" s="161"/>
      <c r="AG34" s="382"/>
      <c r="AH34" s="383"/>
      <c r="AI34" s="383"/>
      <c r="AJ34" s="383"/>
      <c r="AK34" s="383"/>
      <c r="AL34" s="383"/>
      <c r="AM34" s="383"/>
      <c r="AN34" s="383"/>
      <c r="AO34" s="383"/>
      <c r="AP34" s="383"/>
      <c r="AQ34" s="383"/>
      <c r="AR34" s="383"/>
      <c r="AS34" s="383"/>
      <c r="AT34" s="383"/>
      <c r="AU34" s="383"/>
      <c r="AV34" s="383"/>
      <c r="AW34" s="383"/>
      <c r="AX34" s="383"/>
      <c r="AY34" s="384"/>
    </row>
    <row r="35" spans="1:51" ht="12" customHeight="1">
      <c r="A35" s="160"/>
      <c r="B35" s="388"/>
      <c r="C35" s="389"/>
      <c r="D35" s="389"/>
      <c r="E35" s="389"/>
      <c r="F35" s="389"/>
      <c r="G35" s="389"/>
      <c r="H35" s="389"/>
      <c r="I35" s="389"/>
      <c r="J35" s="389"/>
      <c r="K35" s="389"/>
      <c r="L35" s="389"/>
      <c r="M35" s="389"/>
      <c r="N35" s="389"/>
      <c r="O35" s="389"/>
      <c r="P35" s="89"/>
      <c r="Q35" s="167"/>
      <c r="R35" s="167"/>
      <c r="S35" s="167"/>
      <c r="T35" s="167"/>
      <c r="U35" s="167"/>
      <c r="V35" s="167"/>
      <c r="W35" s="167"/>
      <c r="X35" s="167"/>
      <c r="Y35" s="167"/>
      <c r="Z35" s="167"/>
      <c r="AA35" s="167"/>
      <c r="AB35" s="167"/>
      <c r="AC35" s="167"/>
      <c r="AD35" s="167"/>
      <c r="AE35" s="161"/>
      <c r="AG35" s="382"/>
      <c r="AH35" s="383"/>
      <c r="AI35" s="383"/>
      <c r="AJ35" s="383"/>
      <c r="AK35" s="383"/>
      <c r="AL35" s="383"/>
      <c r="AM35" s="383"/>
      <c r="AN35" s="383"/>
      <c r="AO35" s="383"/>
      <c r="AP35" s="383"/>
      <c r="AQ35" s="383"/>
      <c r="AR35" s="383"/>
      <c r="AS35" s="383"/>
      <c r="AT35" s="383"/>
      <c r="AU35" s="383"/>
      <c r="AV35" s="383"/>
      <c r="AW35" s="383"/>
      <c r="AX35" s="383"/>
      <c r="AY35" s="384"/>
    </row>
    <row r="36" spans="1:51" ht="12" customHeight="1">
      <c r="A36" s="160"/>
      <c r="B36" s="388"/>
      <c r="C36" s="389"/>
      <c r="D36" s="389"/>
      <c r="E36" s="389"/>
      <c r="F36" s="389"/>
      <c r="G36" s="389"/>
      <c r="H36" s="389"/>
      <c r="I36" s="389"/>
      <c r="J36" s="389"/>
      <c r="K36" s="389"/>
      <c r="L36" s="389"/>
      <c r="M36" s="389"/>
      <c r="N36" s="389"/>
      <c r="O36" s="389"/>
      <c r="P36" s="89"/>
      <c r="Q36" s="167"/>
      <c r="R36" s="167"/>
      <c r="S36" s="167"/>
      <c r="T36" s="167"/>
      <c r="U36" s="167"/>
      <c r="V36" s="167"/>
      <c r="W36" s="167"/>
      <c r="X36" s="167"/>
      <c r="Y36" s="167"/>
      <c r="Z36" s="167"/>
      <c r="AA36" s="167"/>
      <c r="AB36" s="167"/>
      <c r="AC36" s="167"/>
      <c r="AD36" s="167"/>
      <c r="AE36" s="161"/>
      <c r="AG36" s="382"/>
      <c r="AH36" s="383"/>
      <c r="AI36" s="383"/>
      <c r="AJ36" s="383"/>
      <c r="AK36" s="383"/>
      <c r="AL36" s="383"/>
      <c r="AM36" s="383"/>
      <c r="AN36" s="383"/>
      <c r="AO36" s="383"/>
      <c r="AP36" s="383"/>
      <c r="AQ36" s="383"/>
      <c r="AR36" s="383"/>
      <c r="AS36" s="383"/>
      <c r="AT36" s="383"/>
      <c r="AU36" s="383"/>
      <c r="AV36" s="383"/>
      <c r="AW36" s="383"/>
      <c r="AX36" s="383"/>
      <c r="AY36" s="384"/>
    </row>
    <row r="37" spans="1:51" ht="12" customHeight="1">
      <c r="A37" s="160"/>
      <c r="B37" s="388"/>
      <c r="C37" s="389"/>
      <c r="D37" s="389"/>
      <c r="E37" s="389"/>
      <c r="F37" s="389"/>
      <c r="G37" s="389"/>
      <c r="H37" s="389"/>
      <c r="I37" s="389"/>
      <c r="J37" s="389"/>
      <c r="K37" s="389"/>
      <c r="L37" s="389"/>
      <c r="M37" s="389"/>
      <c r="N37" s="389"/>
      <c r="O37" s="389"/>
      <c r="P37" s="89"/>
      <c r="Q37" s="167"/>
      <c r="R37" s="167"/>
      <c r="S37" s="167"/>
      <c r="T37" s="167"/>
      <c r="U37" s="167"/>
      <c r="V37" s="167"/>
      <c r="W37" s="167"/>
      <c r="X37" s="167"/>
      <c r="Y37" s="167"/>
      <c r="Z37" s="167"/>
      <c r="AA37" s="167"/>
      <c r="AB37" s="167"/>
      <c r="AC37" s="167"/>
      <c r="AD37" s="167"/>
      <c r="AE37" s="161"/>
      <c r="AG37" s="382"/>
      <c r="AH37" s="383"/>
      <c r="AI37" s="383"/>
      <c r="AJ37" s="383"/>
      <c r="AK37" s="383"/>
      <c r="AL37" s="383"/>
      <c r="AM37" s="383"/>
      <c r="AN37" s="383"/>
      <c r="AO37" s="383"/>
      <c r="AP37" s="383"/>
      <c r="AQ37" s="383"/>
      <c r="AR37" s="383"/>
      <c r="AS37" s="383"/>
      <c r="AT37" s="383"/>
      <c r="AU37" s="383"/>
      <c r="AV37" s="383"/>
      <c r="AW37" s="383"/>
      <c r="AX37" s="383"/>
      <c r="AY37" s="384"/>
    </row>
    <row r="38" spans="1:51" ht="12" customHeight="1">
      <c r="A38" s="160"/>
      <c r="B38" s="388"/>
      <c r="C38" s="389"/>
      <c r="D38" s="389"/>
      <c r="E38" s="389"/>
      <c r="F38" s="389"/>
      <c r="G38" s="389"/>
      <c r="H38" s="389"/>
      <c r="I38" s="389"/>
      <c r="J38" s="389"/>
      <c r="K38" s="389"/>
      <c r="L38" s="389"/>
      <c r="M38" s="389"/>
      <c r="N38" s="389"/>
      <c r="O38" s="389"/>
      <c r="P38" s="89"/>
      <c r="Q38" s="167"/>
      <c r="R38" s="167"/>
      <c r="S38" s="167"/>
      <c r="T38" s="167"/>
      <c r="U38" s="167"/>
      <c r="V38" s="167"/>
      <c r="W38" s="167"/>
      <c r="X38" s="167"/>
      <c r="Y38" s="167"/>
      <c r="Z38" s="167"/>
      <c r="AA38" s="167"/>
      <c r="AB38" s="167"/>
      <c r="AC38" s="167"/>
      <c r="AD38" s="167"/>
      <c r="AE38" s="161"/>
      <c r="AG38" s="382"/>
      <c r="AH38" s="383"/>
      <c r="AI38" s="383"/>
      <c r="AJ38" s="383"/>
      <c r="AK38" s="383"/>
      <c r="AL38" s="383"/>
      <c r="AM38" s="383"/>
      <c r="AN38" s="383"/>
      <c r="AO38" s="383"/>
      <c r="AP38" s="383"/>
      <c r="AQ38" s="383"/>
      <c r="AR38" s="383"/>
      <c r="AS38" s="383"/>
      <c r="AT38" s="383"/>
      <c r="AU38" s="383"/>
      <c r="AV38" s="383"/>
      <c r="AW38" s="383"/>
      <c r="AX38" s="383"/>
      <c r="AY38" s="384"/>
    </row>
    <row r="39" spans="1:51" ht="9" customHeight="1">
      <c r="A39" s="160"/>
      <c r="B39" s="177"/>
      <c r="C39" s="168"/>
      <c r="D39" s="168"/>
      <c r="E39" s="168"/>
      <c r="F39" s="168"/>
      <c r="G39" s="168"/>
      <c r="H39" s="168"/>
      <c r="I39" s="168"/>
      <c r="J39" s="168"/>
      <c r="K39" s="168"/>
      <c r="L39" s="168"/>
      <c r="M39" s="168"/>
      <c r="N39" s="168"/>
      <c r="O39" s="168"/>
      <c r="P39" s="89"/>
      <c r="Q39" s="167"/>
      <c r="R39" s="167"/>
      <c r="S39" s="167"/>
      <c r="T39" s="167"/>
      <c r="U39" s="167"/>
      <c r="V39" s="167"/>
      <c r="W39" s="167"/>
      <c r="X39" s="167"/>
      <c r="Y39" s="167"/>
      <c r="Z39" s="167"/>
      <c r="AA39" s="167"/>
      <c r="AB39" s="167"/>
      <c r="AC39" s="167"/>
      <c r="AD39" s="167"/>
      <c r="AE39" s="161"/>
      <c r="AG39" s="382"/>
      <c r="AH39" s="383"/>
      <c r="AI39" s="383"/>
      <c r="AJ39" s="383"/>
      <c r="AK39" s="383"/>
      <c r="AL39" s="383"/>
      <c r="AM39" s="383"/>
      <c r="AN39" s="383"/>
      <c r="AO39" s="383"/>
      <c r="AP39" s="383"/>
      <c r="AQ39" s="383"/>
      <c r="AR39" s="383"/>
      <c r="AS39" s="383"/>
      <c r="AT39" s="383"/>
      <c r="AU39" s="383"/>
      <c r="AV39" s="383"/>
      <c r="AW39" s="383"/>
      <c r="AX39" s="383"/>
      <c r="AY39" s="384"/>
    </row>
    <row r="40" spans="1:51" ht="12" customHeight="1">
      <c r="A40" s="160"/>
      <c r="B40" s="180" t="s">
        <v>472</v>
      </c>
      <c r="C40" s="168"/>
      <c r="D40" s="168"/>
      <c r="E40" s="168"/>
      <c r="F40" s="168"/>
      <c r="G40" s="168"/>
      <c r="H40" s="168"/>
      <c r="I40" s="168"/>
      <c r="J40" s="168"/>
      <c r="K40" s="168"/>
      <c r="L40" s="168"/>
      <c r="M40" s="168"/>
      <c r="N40" s="168"/>
      <c r="O40" s="168"/>
      <c r="P40" s="89"/>
      <c r="Q40" s="167"/>
      <c r="R40" s="167"/>
      <c r="S40" s="167"/>
      <c r="T40" s="167"/>
      <c r="U40" s="167"/>
      <c r="V40" s="167"/>
      <c r="W40" s="167"/>
      <c r="X40" s="167"/>
      <c r="Y40" s="167"/>
      <c r="Z40" s="167"/>
      <c r="AA40" s="167"/>
      <c r="AB40" s="167"/>
      <c r="AC40" s="167"/>
      <c r="AD40" s="167"/>
      <c r="AE40" s="161"/>
      <c r="AG40" s="382"/>
      <c r="AH40" s="383"/>
      <c r="AI40" s="383"/>
      <c r="AJ40" s="383"/>
      <c r="AK40" s="383"/>
      <c r="AL40" s="383"/>
      <c r="AM40" s="383"/>
      <c r="AN40" s="383"/>
      <c r="AO40" s="383"/>
      <c r="AP40" s="383"/>
      <c r="AQ40" s="383"/>
      <c r="AR40" s="383"/>
      <c r="AS40" s="383"/>
      <c r="AT40" s="383"/>
      <c r="AU40" s="383"/>
      <c r="AV40" s="383"/>
      <c r="AW40" s="383"/>
      <c r="AX40" s="383"/>
      <c r="AY40" s="384"/>
    </row>
    <row r="41" spans="1:51" ht="12" customHeight="1">
      <c r="A41" s="160"/>
      <c r="B41" s="388" t="str">
        <f>IFERROR(기초진단!$AC$21,"선택을 다시 확인하세요")</f>
        <v>사회적환원 비율을 높이기위한 계획 수립과 실행을하고 정기적 사회서비스 제공 활동으로 지속적 지원체계를 구축해야함</v>
      </c>
      <c r="C41" s="389"/>
      <c r="D41" s="389"/>
      <c r="E41" s="389"/>
      <c r="F41" s="389"/>
      <c r="G41" s="389"/>
      <c r="H41" s="389"/>
      <c r="I41" s="389"/>
      <c r="J41" s="389"/>
      <c r="K41" s="389"/>
      <c r="L41" s="389"/>
      <c r="M41" s="389"/>
      <c r="N41" s="389"/>
      <c r="O41" s="389"/>
      <c r="P41" s="89"/>
      <c r="AE41" s="161"/>
      <c r="AG41" s="382"/>
      <c r="AH41" s="383"/>
      <c r="AI41" s="383"/>
      <c r="AJ41" s="383"/>
      <c r="AK41" s="383"/>
      <c r="AL41" s="383"/>
      <c r="AM41" s="383"/>
      <c r="AN41" s="383"/>
      <c r="AO41" s="383"/>
      <c r="AP41" s="383"/>
      <c r="AQ41" s="383"/>
      <c r="AR41" s="383"/>
      <c r="AS41" s="383"/>
      <c r="AT41" s="383"/>
      <c r="AU41" s="383"/>
      <c r="AV41" s="383"/>
      <c r="AW41" s="383"/>
      <c r="AX41" s="383"/>
      <c r="AY41" s="384"/>
    </row>
    <row r="42" spans="1:51" ht="12" customHeight="1">
      <c r="A42" s="160"/>
      <c r="B42" s="388"/>
      <c r="C42" s="389"/>
      <c r="D42" s="389"/>
      <c r="E42" s="389"/>
      <c r="F42" s="389"/>
      <c r="G42" s="389"/>
      <c r="H42" s="389"/>
      <c r="I42" s="389"/>
      <c r="J42" s="389"/>
      <c r="K42" s="389"/>
      <c r="L42" s="389"/>
      <c r="M42" s="389"/>
      <c r="N42" s="389"/>
      <c r="O42" s="389"/>
      <c r="P42" s="89"/>
      <c r="AE42" s="161"/>
      <c r="AG42" s="382"/>
      <c r="AH42" s="383"/>
      <c r="AI42" s="383"/>
      <c r="AJ42" s="383"/>
      <c r="AK42" s="383"/>
      <c r="AL42" s="383"/>
      <c r="AM42" s="383"/>
      <c r="AN42" s="383"/>
      <c r="AO42" s="383"/>
      <c r="AP42" s="383"/>
      <c r="AQ42" s="383"/>
      <c r="AR42" s="383"/>
      <c r="AS42" s="383"/>
      <c r="AT42" s="383"/>
      <c r="AU42" s="383"/>
      <c r="AV42" s="383"/>
      <c r="AW42" s="383"/>
      <c r="AX42" s="383"/>
      <c r="AY42" s="384"/>
    </row>
    <row r="43" spans="1:51" ht="12" customHeight="1">
      <c r="A43" s="160"/>
      <c r="B43" s="388"/>
      <c r="C43" s="389"/>
      <c r="D43" s="389"/>
      <c r="E43" s="389"/>
      <c r="F43" s="389"/>
      <c r="G43" s="389"/>
      <c r="H43" s="389"/>
      <c r="I43" s="389"/>
      <c r="J43" s="389"/>
      <c r="K43" s="389"/>
      <c r="L43" s="389"/>
      <c r="M43" s="389"/>
      <c r="N43" s="389"/>
      <c r="O43" s="389"/>
      <c r="P43" s="89"/>
      <c r="AE43" s="161"/>
      <c r="AG43" s="382"/>
      <c r="AH43" s="383"/>
      <c r="AI43" s="383"/>
      <c r="AJ43" s="383"/>
      <c r="AK43" s="383"/>
      <c r="AL43" s="383"/>
      <c r="AM43" s="383"/>
      <c r="AN43" s="383"/>
      <c r="AO43" s="383"/>
      <c r="AP43" s="383"/>
      <c r="AQ43" s="383"/>
      <c r="AR43" s="383"/>
      <c r="AS43" s="383"/>
      <c r="AT43" s="383"/>
      <c r="AU43" s="383"/>
      <c r="AV43" s="383"/>
      <c r="AW43" s="383"/>
      <c r="AX43" s="383"/>
      <c r="AY43" s="384"/>
    </row>
    <row r="44" spans="1:51" ht="12" customHeight="1">
      <c r="A44" s="160"/>
      <c r="B44" s="180" t="s">
        <v>473</v>
      </c>
      <c r="C44" s="173"/>
      <c r="D44" s="173"/>
      <c r="E44" s="173"/>
      <c r="F44" s="173"/>
      <c r="G44" s="173"/>
      <c r="H44" s="173"/>
      <c r="I44" s="173"/>
      <c r="J44" s="173"/>
      <c r="K44" s="173"/>
      <c r="L44" s="173"/>
      <c r="M44" s="173"/>
      <c r="N44" s="173"/>
      <c r="O44" s="173"/>
      <c r="P44" s="89"/>
      <c r="AE44" s="161"/>
      <c r="AG44" s="382"/>
      <c r="AH44" s="383"/>
      <c r="AI44" s="383"/>
      <c r="AJ44" s="383"/>
      <c r="AK44" s="383"/>
      <c r="AL44" s="383"/>
      <c r="AM44" s="383"/>
      <c r="AN44" s="383"/>
      <c r="AO44" s="383"/>
      <c r="AP44" s="383"/>
      <c r="AQ44" s="383"/>
      <c r="AR44" s="383"/>
      <c r="AS44" s="383"/>
      <c r="AT44" s="383"/>
      <c r="AU44" s="383"/>
      <c r="AV44" s="383"/>
      <c r="AW44" s="383"/>
      <c r="AX44" s="383"/>
      <c r="AY44" s="384"/>
    </row>
    <row r="45" spans="1:51" ht="12" customHeight="1">
      <c r="A45" s="160"/>
      <c r="B45" s="390" t="str">
        <f>IFERROR(기초진단!AC23 &amp;" " &amp;기초진단!AC24 &amp;". 그리고 "&amp; 기초진단!AC26,"선택을 다시 확인하세요")</f>
        <v>근로자들이 회의결과에 대해 의견을 제시할 수 있는 기회를 제공하고 고용 계획 수립과 인력확보 방안 모색이 필요함. 그리고 이슈현황을 문서화하여 체계적으로 관리하고 대표자가 교육내용을 기업에 적용할 수 있도록함</v>
      </c>
      <c r="C45" s="391"/>
      <c r="D45" s="391"/>
      <c r="E45" s="391"/>
      <c r="F45" s="391"/>
      <c r="G45" s="391"/>
      <c r="H45" s="391"/>
      <c r="I45" s="391"/>
      <c r="J45" s="391"/>
      <c r="K45" s="391"/>
      <c r="L45" s="391"/>
      <c r="M45" s="391"/>
      <c r="N45" s="391"/>
      <c r="O45" s="391"/>
      <c r="P45" s="89"/>
      <c r="AE45" s="161"/>
      <c r="AG45" s="382"/>
      <c r="AH45" s="383"/>
      <c r="AI45" s="383"/>
      <c r="AJ45" s="383"/>
      <c r="AK45" s="383"/>
      <c r="AL45" s="383"/>
      <c r="AM45" s="383"/>
      <c r="AN45" s="383"/>
      <c r="AO45" s="383"/>
      <c r="AP45" s="383"/>
      <c r="AQ45" s="383"/>
      <c r="AR45" s="383"/>
      <c r="AS45" s="383"/>
      <c r="AT45" s="383"/>
      <c r="AU45" s="383"/>
      <c r="AV45" s="383"/>
      <c r="AW45" s="383"/>
      <c r="AX45" s="383"/>
      <c r="AY45" s="384"/>
    </row>
    <row r="46" spans="1:51" ht="12" customHeight="1">
      <c r="A46" s="160"/>
      <c r="B46" s="390"/>
      <c r="C46" s="391"/>
      <c r="D46" s="391"/>
      <c r="E46" s="391"/>
      <c r="F46" s="391"/>
      <c r="G46" s="391"/>
      <c r="H46" s="391"/>
      <c r="I46" s="391"/>
      <c r="J46" s="391"/>
      <c r="K46" s="391"/>
      <c r="L46" s="391"/>
      <c r="M46" s="391"/>
      <c r="N46" s="391"/>
      <c r="O46" s="391"/>
      <c r="P46" s="89"/>
      <c r="AE46" s="161"/>
      <c r="AG46" s="382"/>
      <c r="AH46" s="383"/>
      <c r="AI46" s="383"/>
      <c r="AJ46" s="383"/>
      <c r="AK46" s="383"/>
      <c r="AL46" s="383"/>
      <c r="AM46" s="383"/>
      <c r="AN46" s="383"/>
      <c r="AO46" s="383"/>
      <c r="AP46" s="383"/>
      <c r="AQ46" s="383"/>
      <c r="AR46" s="383"/>
      <c r="AS46" s="383"/>
      <c r="AT46" s="383"/>
      <c r="AU46" s="383"/>
      <c r="AV46" s="383"/>
      <c r="AW46" s="383"/>
      <c r="AX46" s="383"/>
      <c r="AY46" s="384"/>
    </row>
    <row r="47" spans="1:51" ht="12" customHeight="1">
      <c r="A47" s="160"/>
      <c r="B47" s="390"/>
      <c r="C47" s="391"/>
      <c r="D47" s="391"/>
      <c r="E47" s="391"/>
      <c r="F47" s="391"/>
      <c r="G47" s="391"/>
      <c r="H47" s="391"/>
      <c r="I47" s="391"/>
      <c r="J47" s="391"/>
      <c r="K47" s="391"/>
      <c r="L47" s="391"/>
      <c r="M47" s="391"/>
      <c r="N47" s="391"/>
      <c r="O47" s="391"/>
      <c r="P47" s="89"/>
      <c r="AE47" s="161"/>
      <c r="AG47" s="382"/>
      <c r="AH47" s="383"/>
      <c r="AI47" s="383"/>
      <c r="AJ47" s="383"/>
      <c r="AK47" s="383"/>
      <c r="AL47" s="383"/>
      <c r="AM47" s="383"/>
      <c r="AN47" s="383"/>
      <c r="AO47" s="383"/>
      <c r="AP47" s="383"/>
      <c r="AQ47" s="383"/>
      <c r="AR47" s="383"/>
      <c r="AS47" s="383"/>
      <c r="AT47" s="383"/>
      <c r="AU47" s="383"/>
      <c r="AV47" s="383"/>
      <c r="AW47" s="383"/>
      <c r="AX47" s="383"/>
      <c r="AY47" s="384"/>
    </row>
    <row r="48" spans="1:51" ht="12" customHeight="1">
      <c r="A48" s="160"/>
      <c r="B48" s="390"/>
      <c r="C48" s="391"/>
      <c r="D48" s="391"/>
      <c r="E48" s="391"/>
      <c r="F48" s="391"/>
      <c r="G48" s="391"/>
      <c r="H48" s="391"/>
      <c r="I48" s="391"/>
      <c r="J48" s="391"/>
      <c r="K48" s="391"/>
      <c r="L48" s="391"/>
      <c r="M48" s="391"/>
      <c r="N48" s="391"/>
      <c r="O48" s="391"/>
      <c r="P48" s="89"/>
      <c r="AE48" s="161"/>
      <c r="AG48" s="382"/>
      <c r="AH48" s="383"/>
      <c r="AI48" s="383"/>
      <c r="AJ48" s="383"/>
      <c r="AK48" s="383"/>
      <c r="AL48" s="383"/>
      <c r="AM48" s="383"/>
      <c r="AN48" s="383"/>
      <c r="AO48" s="383"/>
      <c r="AP48" s="383"/>
      <c r="AQ48" s="383"/>
      <c r="AR48" s="383"/>
      <c r="AS48" s="383"/>
      <c r="AT48" s="383"/>
      <c r="AU48" s="383"/>
      <c r="AV48" s="383"/>
      <c r="AW48" s="383"/>
      <c r="AX48" s="383"/>
      <c r="AY48" s="384"/>
    </row>
    <row r="49" spans="1:51" ht="12" customHeight="1">
      <c r="A49" s="160"/>
      <c r="B49" s="390"/>
      <c r="C49" s="391"/>
      <c r="D49" s="391"/>
      <c r="E49" s="391"/>
      <c r="F49" s="391"/>
      <c r="G49" s="391"/>
      <c r="H49" s="391"/>
      <c r="I49" s="391"/>
      <c r="J49" s="391"/>
      <c r="K49" s="391"/>
      <c r="L49" s="391"/>
      <c r="M49" s="391"/>
      <c r="N49" s="391"/>
      <c r="O49" s="391"/>
      <c r="P49" s="89"/>
      <c r="AE49" s="161"/>
      <c r="AG49" s="382"/>
      <c r="AH49" s="383"/>
      <c r="AI49" s="383"/>
      <c r="AJ49" s="383"/>
      <c r="AK49" s="383"/>
      <c r="AL49" s="383"/>
      <c r="AM49" s="383"/>
      <c r="AN49" s="383"/>
      <c r="AO49" s="383"/>
      <c r="AP49" s="383"/>
      <c r="AQ49" s="383"/>
      <c r="AR49" s="383"/>
      <c r="AS49" s="383"/>
      <c r="AT49" s="383"/>
      <c r="AU49" s="383"/>
      <c r="AV49" s="383"/>
      <c r="AW49" s="383"/>
      <c r="AX49" s="383"/>
      <c r="AY49" s="384"/>
    </row>
    <row r="50" spans="1:51" ht="7.5" customHeight="1">
      <c r="A50" s="160"/>
      <c r="B50" s="179"/>
      <c r="C50" s="169"/>
      <c r="D50" s="169"/>
      <c r="E50" s="169"/>
      <c r="F50" s="169"/>
      <c r="G50" s="169"/>
      <c r="H50" s="169"/>
      <c r="I50" s="169"/>
      <c r="J50" s="169"/>
      <c r="K50" s="169"/>
      <c r="L50" s="169"/>
      <c r="M50" s="169"/>
      <c r="N50" s="169"/>
      <c r="P50" s="89"/>
      <c r="AE50" s="161"/>
      <c r="AG50" s="382"/>
      <c r="AH50" s="383"/>
      <c r="AI50" s="383"/>
      <c r="AJ50" s="383"/>
      <c r="AK50" s="383"/>
      <c r="AL50" s="383"/>
      <c r="AM50" s="383"/>
      <c r="AN50" s="383"/>
      <c r="AO50" s="383"/>
      <c r="AP50" s="383"/>
      <c r="AQ50" s="383"/>
      <c r="AR50" s="383"/>
      <c r="AS50" s="383"/>
      <c r="AT50" s="383"/>
      <c r="AU50" s="383"/>
      <c r="AV50" s="383"/>
      <c r="AW50" s="383"/>
      <c r="AX50" s="383"/>
      <c r="AY50" s="384"/>
    </row>
    <row r="51" spans="1:51" ht="12" customHeight="1">
      <c r="A51" s="160"/>
      <c r="B51" s="180" t="s">
        <v>474</v>
      </c>
      <c r="C51" s="173"/>
      <c r="D51" s="173"/>
      <c r="E51" s="173"/>
      <c r="F51" s="173"/>
      <c r="G51" s="173"/>
      <c r="H51" s="173"/>
      <c r="I51" s="173"/>
      <c r="J51" s="173"/>
      <c r="K51" s="173"/>
      <c r="L51" s="173"/>
      <c r="M51" s="173"/>
      <c r="N51" s="173"/>
      <c r="O51" s="173"/>
      <c r="P51" s="174"/>
      <c r="AE51" s="161"/>
      <c r="AG51" s="382"/>
      <c r="AH51" s="383"/>
      <c r="AI51" s="383"/>
      <c r="AJ51" s="383"/>
      <c r="AK51" s="383"/>
      <c r="AL51" s="383"/>
      <c r="AM51" s="383"/>
      <c r="AN51" s="383"/>
      <c r="AO51" s="383"/>
      <c r="AP51" s="383"/>
      <c r="AQ51" s="383"/>
      <c r="AR51" s="383"/>
      <c r="AS51" s="383"/>
      <c r="AT51" s="383"/>
      <c r="AU51" s="383"/>
      <c r="AV51" s="383"/>
      <c r="AW51" s="383"/>
      <c r="AX51" s="383"/>
      <c r="AY51" s="384"/>
    </row>
    <row r="52" spans="1:51" ht="12" customHeight="1">
      <c r="A52" s="160"/>
      <c r="B52" s="390" t="str">
        <f>IFERROR(기초진단!AC28 &amp;" "&amp; 기초진단!AC29, "선택을 다시 확인하세요")</f>
        <v>제품/서비스 프로토타입 제작과 테스트를 실시하며 개선하고 지원사업 종료 후의  후속사업을 준비해야함</v>
      </c>
      <c r="C52" s="391"/>
      <c r="D52" s="391"/>
      <c r="E52" s="391"/>
      <c r="F52" s="391"/>
      <c r="G52" s="391"/>
      <c r="H52" s="391"/>
      <c r="I52" s="391"/>
      <c r="J52" s="391"/>
      <c r="K52" s="391"/>
      <c r="L52" s="391"/>
      <c r="M52" s="391"/>
      <c r="N52" s="391"/>
      <c r="O52" s="391"/>
      <c r="P52" s="174"/>
      <c r="AE52" s="161"/>
      <c r="AG52" s="382"/>
      <c r="AH52" s="383"/>
      <c r="AI52" s="383"/>
      <c r="AJ52" s="383"/>
      <c r="AK52" s="383"/>
      <c r="AL52" s="383"/>
      <c r="AM52" s="383"/>
      <c r="AN52" s="383"/>
      <c r="AO52" s="383"/>
      <c r="AP52" s="383"/>
      <c r="AQ52" s="383"/>
      <c r="AR52" s="383"/>
      <c r="AS52" s="383"/>
      <c r="AT52" s="383"/>
      <c r="AU52" s="383"/>
      <c r="AV52" s="383"/>
      <c r="AW52" s="383"/>
      <c r="AX52" s="383"/>
      <c r="AY52" s="384"/>
    </row>
    <row r="53" spans="1:51" ht="12" customHeight="1">
      <c r="A53" s="160"/>
      <c r="B53" s="390"/>
      <c r="C53" s="391"/>
      <c r="D53" s="391"/>
      <c r="E53" s="391"/>
      <c r="F53" s="391"/>
      <c r="G53" s="391"/>
      <c r="H53" s="391"/>
      <c r="I53" s="391"/>
      <c r="J53" s="391"/>
      <c r="K53" s="391"/>
      <c r="L53" s="391"/>
      <c r="M53" s="391"/>
      <c r="N53" s="391"/>
      <c r="O53" s="391"/>
      <c r="P53" s="174"/>
      <c r="AE53" s="161"/>
      <c r="AG53" s="382"/>
      <c r="AH53" s="383"/>
      <c r="AI53" s="383"/>
      <c r="AJ53" s="383"/>
      <c r="AK53" s="383"/>
      <c r="AL53" s="383"/>
      <c r="AM53" s="383"/>
      <c r="AN53" s="383"/>
      <c r="AO53" s="383"/>
      <c r="AP53" s="383"/>
      <c r="AQ53" s="383"/>
      <c r="AR53" s="383"/>
      <c r="AS53" s="383"/>
      <c r="AT53" s="383"/>
      <c r="AU53" s="383"/>
      <c r="AV53" s="383"/>
      <c r="AW53" s="383"/>
      <c r="AX53" s="383"/>
      <c r="AY53" s="384"/>
    </row>
    <row r="54" spans="1:51" ht="12" customHeight="1">
      <c r="A54" s="160"/>
      <c r="B54" s="390"/>
      <c r="C54" s="391"/>
      <c r="D54" s="391"/>
      <c r="E54" s="391"/>
      <c r="F54" s="391"/>
      <c r="G54" s="391"/>
      <c r="H54" s="391"/>
      <c r="I54" s="391"/>
      <c r="J54" s="391"/>
      <c r="K54" s="391"/>
      <c r="L54" s="391"/>
      <c r="M54" s="391"/>
      <c r="N54" s="391"/>
      <c r="O54" s="391"/>
      <c r="P54" s="174"/>
      <c r="AE54" s="161"/>
      <c r="AG54" s="382"/>
      <c r="AH54" s="383"/>
      <c r="AI54" s="383"/>
      <c r="AJ54" s="383"/>
      <c r="AK54" s="383"/>
      <c r="AL54" s="383"/>
      <c r="AM54" s="383"/>
      <c r="AN54" s="383"/>
      <c r="AO54" s="383"/>
      <c r="AP54" s="383"/>
      <c r="AQ54" s="383"/>
      <c r="AR54" s="383"/>
      <c r="AS54" s="383"/>
      <c r="AT54" s="383"/>
      <c r="AU54" s="383"/>
      <c r="AV54" s="383"/>
      <c r="AW54" s="383"/>
      <c r="AX54" s="383"/>
      <c r="AY54" s="384"/>
    </row>
    <row r="55" spans="1:51" ht="12" customHeight="1">
      <c r="A55" s="160"/>
      <c r="B55" s="180" t="s">
        <v>475</v>
      </c>
      <c r="C55" s="173"/>
      <c r="D55" s="173"/>
      <c r="E55" s="173"/>
      <c r="F55" s="173"/>
      <c r="G55" s="173"/>
      <c r="H55" s="173"/>
      <c r="I55" s="173"/>
      <c r="J55" s="173"/>
      <c r="K55" s="173"/>
      <c r="L55" s="173"/>
      <c r="M55" s="173"/>
      <c r="N55" s="173"/>
      <c r="O55" s="173"/>
      <c r="P55" s="174"/>
      <c r="AE55" s="161"/>
      <c r="AG55" s="382"/>
      <c r="AH55" s="383"/>
      <c r="AI55" s="383"/>
      <c r="AJ55" s="383"/>
      <c r="AK55" s="383"/>
      <c r="AL55" s="383"/>
      <c r="AM55" s="383"/>
      <c r="AN55" s="383"/>
      <c r="AO55" s="383"/>
      <c r="AP55" s="383"/>
      <c r="AQ55" s="383"/>
      <c r="AR55" s="383"/>
      <c r="AS55" s="383"/>
      <c r="AT55" s="383"/>
      <c r="AU55" s="383"/>
      <c r="AV55" s="383"/>
      <c r="AW55" s="383"/>
      <c r="AX55" s="383"/>
      <c r="AY55" s="384"/>
    </row>
    <row r="56" spans="1:51" ht="15" customHeight="1">
      <c r="A56" s="160"/>
      <c r="B56" s="390" t="str">
        <f>IFERROR(기초진단!AC32 &amp;" "&amp; 기초진단!AC33 &amp; " "&amp; 기초진단!AC35,"선택을 다시 확인하세요")</f>
        <v>혁신적인 프로젝트를 통해 새로운 시장 진입을 적극적으로 시도하고 정기적으로 경쟁사 모니터링을 실시하여 시장 변화에 신속하게 대응하고 점검, 분석결과를 통해 대응방안을 마련한다</v>
      </c>
      <c r="C56" s="391"/>
      <c r="D56" s="391"/>
      <c r="E56" s="391"/>
      <c r="F56" s="391"/>
      <c r="G56" s="391"/>
      <c r="H56" s="391"/>
      <c r="I56" s="391"/>
      <c r="J56" s="391"/>
      <c r="K56" s="391"/>
      <c r="L56" s="391"/>
      <c r="M56" s="391"/>
      <c r="N56" s="391"/>
      <c r="O56" s="391"/>
      <c r="P56" s="392"/>
      <c r="AE56" s="161"/>
      <c r="AG56" s="382"/>
      <c r="AH56" s="383"/>
      <c r="AI56" s="383"/>
      <c r="AJ56" s="383"/>
      <c r="AK56" s="383"/>
      <c r="AL56" s="383"/>
      <c r="AM56" s="383"/>
      <c r="AN56" s="383"/>
      <c r="AO56" s="383"/>
      <c r="AP56" s="383"/>
      <c r="AQ56" s="383"/>
      <c r="AR56" s="383"/>
      <c r="AS56" s="383"/>
      <c r="AT56" s="383"/>
      <c r="AU56" s="383"/>
      <c r="AV56" s="383"/>
      <c r="AW56" s="383"/>
      <c r="AX56" s="383"/>
      <c r="AY56" s="384"/>
    </row>
    <row r="57" spans="1:51" ht="15" customHeight="1">
      <c r="A57" s="160"/>
      <c r="B57" s="390"/>
      <c r="C57" s="391"/>
      <c r="D57" s="391"/>
      <c r="E57" s="391"/>
      <c r="F57" s="391"/>
      <c r="G57" s="391"/>
      <c r="H57" s="391"/>
      <c r="I57" s="391"/>
      <c r="J57" s="391"/>
      <c r="K57" s="391"/>
      <c r="L57" s="391"/>
      <c r="M57" s="391"/>
      <c r="N57" s="391"/>
      <c r="O57" s="391"/>
      <c r="P57" s="392"/>
      <c r="AE57" s="161"/>
      <c r="AG57" s="382"/>
      <c r="AH57" s="383"/>
      <c r="AI57" s="383"/>
      <c r="AJ57" s="383"/>
      <c r="AK57" s="383"/>
      <c r="AL57" s="383"/>
      <c r="AM57" s="383"/>
      <c r="AN57" s="383"/>
      <c r="AO57" s="383"/>
      <c r="AP57" s="383"/>
      <c r="AQ57" s="383"/>
      <c r="AR57" s="383"/>
      <c r="AS57" s="383"/>
      <c r="AT57" s="383"/>
      <c r="AU57" s="383"/>
      <c r="AV57" s="383"/>
      <c r="AW57" s="383"/>
      <c r="AX57" s="383"/>
      <c r="AY57" s="384"/>
    </row>
    <row r="58" spans="1:51" ht="23.25" customHeight="1" thickBot="1">
      <c r="A58" s="160"/>
      <c r="B58" s="393"/>
      <c r="C58" s="394"/>
      <c r="D58" s="394"/>
      <c r="E58" s="394"/>
      <c r="F58" s="394"/>
      <c r="G58" s="394"/>
      <c r="H58" s="394"/>
      <c r="I58" s="394"/>
      <c r="J58" s="394"/>
      <c r="K58" s="394"/>
      <c r="L58" s="394"/>
      <c r="M58" s="394"/>
      <c r="N58" s="394"/>
      <c r="O58" s="394"/>
      <c r="P58" s="395"/>
      <c r="AE58" s="161"/>
      <c r="AG58" s="385"/>
      <c r="AH58" s="386"/>
      <c r="AI58" s="386"/>
      <c r="AJ58" s="386"/>
      <c r="AK58" s="386"/>
      <c r="AL58" s="386"/>
      <c r="AM58" s="386"/>
      <c r="AN58" s="386"/>
      <c r="AO58" s="386"/>
      <c r="AP58" s="386"/>
      <c r="AQ58" s="386"/>
      <c r="AR58" s="386"/>
      <c r="AS58" s="386"/>
      <c r="AT58" s="386"/>
      <c r="AU58" s="386"/>
      <c r="AV58" s="386"/>
      <c r="AW58" s="386"/>
      <c r="AX58" s="386"/>
      <c r="AY58" s="387"/>
    </row>
    <row r="59" spans="1:51" ht="5.25" customHeight="1" thickBot="1">
      <c r="A59" s="170"/>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c r="AE59" s="172"/>
    </row>
    <row r="60" spans="1:51" ht="12" customHeight="1"/>
    <row r="61" spans="1:51" ht="12" customHeight="1"/>
    <row r="62" spans="1:51" ht="12" customHeight="1"/>
    <row r="63" spans="1:51" ht="13.5" customHeight="1"/>
  </sheetData>
  <mergeCells count="17">
    <mergeCell ref="AG4:AY24"/>
    <mergeCell ref="AG27:AY58"/>
    <mergeCell ref="B28:O31"/>
    <mergeCell ref="B33:O38"/>
    <mergeCell ref="B41:O43"/>
    <mergeCell ref="B45:O49"/>
    <mergeCell ref="B52:O54"/>
    <mergeCell ref="B56:P58"/>
    <mergeCell ref="B9:AD10"/>
    <mergeCell ref="U4:AB4"/>
    <mergeCell ref="U6:AB6"/>
    <mergeCell ref="R14:AC23"/>
    <mergeCell ref="B2:AD2"/>
    <mergeCell ref="Q4:T4"/>
    <mergeCell ref="B4:E4"/>
    <mergeCell ref="B6:E6"/>
    <mergeCell ref="Q6:T6"/>
  </mergeCells>
  <phoneticPr fontId="3" type="noConversion"/>
  <pageMargins left="0.70866141732283472" right="0.70866141732283472" top="0.74803149606299213" bottom="0.35433070866141736" header="0.31496062992125984" footer="0"/>
  <pageSetup paperSize="9" scale="93" orientation="portrait" r:id="rId1"/>
  <colBreaks count="1" manualBreakCount="1">
    <brk id="31" max="61"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F943-329A-45D4-8F0E-62384C7F3D1A}">
  <sheetPr codeName="Sheet7">
    <tabColor theme="4" tint="0.59999389629810485"/>
  </sheetPr>
  <dimension ref="A1:AK197"/>
  <sheetViews>
    <sheetView showGridLines="0" tabSelected="1" topLeftCell="B1" zoomScale="90" zoomScaleNormal="90" zoomScaleSheetLayoutView="91" workbookViewId="0">
      <selection activeCell="I16" sqref="I16"/>
    </sheetView>
  </sheetViews>
  <sheetFormatPr baseColWidth="10" defaultColWidth="9" defaultRowHeight="15"/>
  <cols>
    <col min="1" max="1" width="5.83203125" style="4" customWidth="1"/>
    <col min="2" max="2" width="70.5" style="1" customWidth="1"/>
    <col min="3" max="3" width="30.5" style="1" customWidth="1"/>
    <col min="4" max="8" width="5" style="1" customWidth="1"/>
    <col min="9" max="9" width="25.83203125" style="185" customWidth="1"/>
    <col min="10" max="10" width="1.5" style="186" customWidth="1"/>
    <col min="11" max="14" width="1.5" style="185" customWidth="1"/>
    <col min="15" max="15" width="9" style="185" customWidth="1"/>
    <col min="16" max="16" width="9" style="187" customWidth="1"/>
    <col min="17" max="17" width="9" style="185" customWidth="1"/>
    <col min="18" max="18" width="49.1640625" style="185" customWidth="1"/>
    <col min="19" max="28" width="9" style="185" customWidth="1"/>
    <col min="29" max="37" width="9" style="185"/>
    <col min="38" max="16384" width="9" style="1"/>
  </cols>
  <sheetData>
    <row r="1" spans="1:28">
      <c r="B1" s="4"/>
      <c r="J1" s="185"/>
      <c r="K1" s="186"/>
    </row>
    <row r="2" spans="1:28" ht="14.25" customHeight="1">
      <c r="B2" s="4"/>
      <c r="D2" s="16" t="s">
        <v>128</v>
      </c>
      <c r="E2" s="300">
        <v>45606</v>
      </c>
      <c r="F2" s="300"/>
      <c r="G2" s="300"/>
      <c r="H2" s="300"/>
      <c r="J2" s="185"/>
      <c r="K2" s="186"/>
    </row>
    <row r="3" spans="1:28" ht="14.25" customHeight="1">
      <c r="B3" s="4"/>
      <c r="D3" s="16" t="s">
        <v>126</v>
      </c>
      <c r="E3" s="301" t="s">
        <v>129</v>
      </c>
      <c r="F3" s="302"/>
      <c r="G3" s="302"/>
      <c r="H3" s="302"/>
      <c r="J3" s="185"/>
      <c r="K3" s="186"/>
    </row>
    <row r="4" spans="1:28" ht="14.25" customHeight="1">
      <c r="B4" s="4"/>
      <c r="D4" s="16" t="s">
        <v>127</v>
      </c>
      <c r="E4" s="301" t="s">
        <v>130</v>
      </c>
      <c r="F4" s="301"/>
      <c r="G4" s="301"/>
      <c r="H4" s="301"/>
      <c r="J4" s="185"/>
      <c r="K4" s="186"/>
    </row>
    <row r="5" spans="1:28" ht="4.5" customHeight="1">
      <c r="B5" s="4"/>
      <c r="J5" s="185"/>
      <c r="K5" s="186"/>
    </row>
    <row r="6" spans="1:28" ht="16">
      <c r="A6" s="14" t="s">
        <v>125</v>
      </c>
      <c r="B6" s="5" t="s">
        <v>26</v>
      </c>
      <c r="C6" s="5"/>
      <c r="D6" s="5"/>
      <c r="E6" s="5"/>
      <c r="F6" s="5"/>
      <c r="G6" s="5"/>
      <c r="H6" s="5"/>
      <c r="O6" s="188" t="s">
        <v>135</v>
      </c>
      <c r="P6" s="188" t="s">
        <v>215</v>
      </c>
      <c r="Q6" s="188" t="s">
        <v>269</v>
      </c>
      <c r="S6" s="185" t="s">
        <v>267</v>
      </c>
    </row>
    <row r="7" spans="1:28" ht="14.25" customHeight="1">
      <c r="A7" s="26" t="s">
        <v>140</v>
      </c>
      <c r="B7" s="24" t="s">
        <v>27</v>
      </c>
      <c r="C7" s="91" t="str">
        <f>IF(COUNTIF(D7:H7,TRUE)=0,"체크해주세요",IF(COUNTIF(D7:H7,TRUE)&gt;1,"하나만 선택하세요",""))</f>
        <v/>
      </c>
      <c r="D7" s="25" t="s">
        <v>28</v>
      </c>
      <c r="E7" s="318" t="b">
        <v>1</v>
      </c>
      <c r="F7" s="25" t="s">
        <v>29</v>
      </c>
      <c r="G7" s="318" t="b">
        <v>0</v>
      </c>
      <c r="H7" s="27"/>
      <c r="O7" s="189"/>
      <c r="P7" s="189"/>
      <c r="Q7" s="185" t="str">
        <f>IF(AND(E7=TRUE,E8=TRUE),"사업경험도 있고 동종업종 경험도 있음을",IF(AND(E7=TRUE,E8=FALSE),"사업경험도 있음을",IF(AND(E7=FALSE,E8=TRUE),"사업경험은 없으나 동종업종 경험이 있음을","사업경험이나 동종업종 경험이 없음을")))</f>
        <v>사업경험도 있고 동종업종 경험도 있음을</v>
      </c>
    </row>
    <row r="8" spans="1:28" ht="14.25" customHeight="1">
      <c r="A8" s="94" t="s">
        <v>140</v>
      </c>
      <c r="B8" s="95" t="s">
        <v>30</v>
      </c>
      <c r="C8" s="96" t="str">
        <f>IF(COUNTIF(D8:H8,TRUE)=0,"체크해주세요",IF(COUNTIF(D8:H8,TRUE)&gt;1,"하나만 선택하세요",""))</f>
        <v/>
      </c>
      <c r="D8" s="49" t="s">
        <v>28</v>
      </c>
      <c r="E8" s="318" t="b">
        <v>1</v>
      </c>
      <c r="F8" s="25" t="s">
        <v>29</v>
      </c>
      <c r="G8" s="318" t="b">
        <v>0</v>
      </c>
      <c r="H8" s="50"/>
      <c r="O8" s="189"/>
      <c r="P8" s="189"/>
    </row>
    <row r="9" spans="1:28" ht="14.25" customHeight="1">
      <c r="A9" s="37">
        <v>1</v>
      </c>
      <c r="B9" s="97" t="s">
        <v>86</v>
      </c>
      <c r="C9" s="97"/>
      <c r="D9" s="333" t="str">
        <f>IF(COUNTIF(E10:E13,TRUE)=0,"체크해주세요",IF(COUNTIF(E10:E13,TRUE)&gt;1,"하나만 선택하세요",""))</f>
        <v/>
      </c>
      <c r="E9" s="333"/>
      <c r="F9" s="333"/>
      <c r="G9" s="333"/>
      <c r="H9" s="334"/>
      <c r="O9" s="190">
        <v>1</v>
      </c>
      <c r="P9" s="191">
        <f>SUM(P10:P13)</f>
        <v>5</v>
      </c>
      <c r="Q9" s="192"/>
      <c r="S9" s="193" t="s">
        <v>0</v>
      </c>
      <c r="T9" s="193" t="s">
        <v>1</v>
      </c>
      <c r="U9" s="193" t="s">
        <v>33</v>
      </c>
      <c r="V9" s="193" t="s">
        <v>32</v>
      </c>
      <c r="W9" s="193" t="s">
        <v>25</v>
      </c>
      <c r="X9" s="188" t="s">
        <v>303</v>
      </c>
      <c r="Y9" s="188" t="s">
        <v>215</v>
      </c>
      <c r="Z9" s="188" t="s">
        <v>216</v>
      </c>
      <c r="AA9" s="188" t="s">
        <v>221</v>
      </c>
      <c r="AB9" s="194" t="s">
        <v>269</v>
      </c>
    </row>
    <row r="10" spans="1:28" ht="14.25" customHeight="1">
      <c r="A10" s="15"/>
      <c r="B10" s="6" t="s">
        <v>153</v>
      </c>
      <c r="C10" s="6"/>
      <c r="D10" s="305"/>
      <c r="E10" s="321" t="b">
        <v>0</v>
      </c>
      <c r="F10" s="305"/>
      <c r="G10" s="305"/>
      <c r="H10" s="328"/>
      <c r="O10" s="195">
        <v>0.5</v>
      </c>
      <c r="P10" s="187">
        <f>IF(E10=TRUE,O10,0)</f>
        <v>0</v>
      </c>
      <c r="Q10" s="196" t="s">
        <v>525</v>
      </c>
      <c r="S10" s="433" t="s">
        <v>139</v>
      </c>
      <c r="T10" s="434"/>
      <c r="U10" s="197" t="s">
        <v>20</v>
      </c>
      <c r="V10" s="198" t="s">
        <v>20</v>
      </c>
      <c r="W10" s="199" t="s">
        <v>20</v>
      </c>
      <c r="X10" s="189"/>
      <c r="Y10" s="189"/>
      <c r="Z10" s="189"/>
      <c r="AA10" s="189"/>
      <c r="AB10" s="185" t="str">
        <f>IF(AND(E7=TRUE,E8=TRUE),"사업경험도 있고 동종업종 경험도 있음을",IF(AND(E7=TRUE,E8=FALSE),"사업경험도 있음을",IF(AND(E7=FALSE,E8=TRUE),"사업경험은 없으나 동종업종 경험이 있음을","사업경험이나 동종업종 경험이 없음을")))</f>
        <v>사업경험도 있고 동종업종 경험도 있음을</v>
      </c>
    </row>
    <row r="11" spans="1:28" ht="14.25" customHeight="1">
      <c r="A11" s="15"/>
      <c r="B11" s="6" t="s">
        <v>156</v>
      </c>
      <c r="C11" s="6"/>
      <c r="E11" s="319" t="b">
        <v>0</v>
      </c>
      <c r="H11" s="29"/>
      <c r="O11" s="195">
        <v>1</v>
      </c>
      <c r="P11" s="187">
        <f t="shared" ref="P11:P35" si="0">IF(E11=TRUE,O11,0)</f>
        <v>0</v>
      </c>
      <c r="Q11" s="196" t="s">
        <v>526</v>
      </c>
      <c r="S11" s="435"/>
      <c r="T11" s="436"/>
      <c r="U11" s="197" t="s">
        <v>31</v>
      </c>
      <c r="V11" s="198" t="s">
        <v>31</v>
      </c>
      <c r="W11" s="199" t="s">
        <v>119</v>
      </c>
      <c r="X11" s="189"/>
      <c r="Y11" s="189"/>
      <c r="Z11" s="189"/>
      <c r="AA11" s="189"/>
      <c r="AB11" s="189"/>
    </row>
    <row r="12" spans="1:28" ht="14.25" customHeight="1">
      <c r="A12" s="15"/>
      <c r="B12" s="6" t="s">
        <v>154</v>
      </c>
      <c r="C12" s="6"/>
      <c r="E12" s="319" t="b">
        <v>0</v>
      </c>
      <c r="H12" s="29"/>
      <c r="O12" s="195">
        <v>4</v>
      </c>
      <c r="P12" s="187">
        <f t="shared" si="0"/>
        <v>0</v>
      </c>
      <c r="Q12" s="196" t="s">
        <v>518</v>
      </c>
      <c r="S12" s="429" t="s">
        <v>17</v>
      </c>
      <c r="T12" s="437" t="s">
        <v>2</v>
      </c>
      <c r="U12" s="440" t="s">
        <v>8</v>
      </c>
      <c r="V12" s="202" t="s">
        <v>8</v>
      </c>
      <c r="W12" s="203" t="s">
        <v>23</v>
      </c>
      <c r="X12" s="204">
        <v>1</v>
      </c>
      <c r="Y12" s="205">
        <f>P9</f>
        <v>5</v>
      </c>
      <c r="Z12" s="205">
        <f>AVERAGE(Y12:Y15)</f>
        <v>3.25</v>
      </c>
      <c r="AA12" s="205">
        <f>AVERAGE(Z12:Z27)</f>
        <v>3.1142857142857139</v>
      </c>
      <c r="AB12" s="185" t="str">
        <f>VLOOKUP(Y12,P10:Q13,2,0)</f>
        <v>사회적문제 해결을 위한 시도의 결과를 분석하며 개선점을 도출하고</v>
      </c>
    </row>
    <row r="13" spans="1:28" ht="14.25" customHeight="1">
      <c r="A13" s="15"/>
      <c r="B13" s="6" t="s">
        <v>155</v>
      </c>
      <c r="C13" s="6"/>
      <c r="E13" s="319" t="b">
        <v>1</v>
      </c>
      <c r="H13" s="29"/>
      <c r="O13" s="195">
        <v>5</v>
      </c>
      <c r="P13" s="187">
        <f t="shared" si="0"/>
        <v>5</v>
      </c>
      <c r="Q13" s="206" t="s">
        <v>426</v>
      </c>
      <c r="S13" s="429"/>
      <c r="T13" s="438"/>
      <c r="U13" s="440"/>
      <c r="V13" s="202" t="s">
        <v>12</v>
      </c>
      <c r="W13" s="207" t="s">
        <v>24</v>
      </c>
      <c r="X13" s="204">
        <v>2</v>
      </c>
      <c r="Y13" s="208">
        <f>P14</f>
        <v>1</v>
      </c>
      <c r="Z13" s="205"/>
      <c r="AB13" s="185" t="str">
        <f>VLOOKUP(Y13,P15:Q19,2,0)</f>
        <v>소셜미션을 구체적으로 수립하며</v>
      </c>
    </row>
    <row r="14" spans="1:28" ht="14.25" customHeight="1">
      <c r="A14" s="37">
        <v>2</v>
      </c>
      <c r="B14" s="75" t="s">
        <v>79</v>
      </c>
      <c r="C14" s="75"/>
      <c r="D14" s="333" t="str">
        <f>IF(COUNTIF(E15:E19,TRUE)=0,"체크해주세요",IF(COUNTIF(E15:E19,TRUE)&gt;1,"하나만 선택하세요",""))</f>
        <v/>
      </c>
      <c r="E14" s="333"/>
      <c r="F14" s="333"/>
      <c r="G14" s="333"/>
      <c r="H14" s="334"/>
      <c r="O14" s="190">
        <v>2</v>
      </c>
      <c r="P14" s="191">
        <f>SUM(P15:P19)</f>
        <v>1</v>
      </c>
      <c r="Q14" s="192"/>
      <c r="S14" s="429"/>
      <c r="T14" s="438"/>
      <c r="U14" s="439" t="s">
        <v>34</v>
      </c>
      <c r="V14" s="209" t="s">
        <v>35</v>
      </c>
      <c r="W14" s="210" t="s">
        <v>23</v>
      </c>
      <c r="X14" s="204">
        <v>3</v>
      </c>
      <c r="Y14" s="205">
        <f>P20</f>
        <v>5</v>
      </c>
      <c r="Z14" s="205"/>
      <c r="AB14" s="185" t="str">
        <f>VLOOKUP(Y14,P21:Q24,2,0)</f>
        <v>정기적인 사업성과평가와 피드백을 통해 보완하여야함</v>
      </c>
    </row>
    <row r="15" spans="1:28" ht="14.25" customHeight="1" thickBot="1">
      <c r="A15" s="15"/>
      <c r="B15" s="6" t="s">
        <v>40</v>
      </c>
      <c r="C15" s="6"/>
      <c r="E15" s="319" t="b">
        <v>0</v>
      </c>
      <c r="H15" s="29"/>
      <c r="O15" s="195">
        <v>0.5</v>
      </c>
      <c r="P15" s="187">
        <f>IF(E15=TRUE,O15,0)</f>
        <v>0</v>
      </c>
      <c r="Q15" s="211" t="s">
        <v>476</v>
      </c>
      <c r="S15" s="429"/>
      <c r="T15" s="439"/>
      <c r="U15" s="440"/>
      <c r="V15" s="202" t="s">
        <v>120</v>
      </c>
      <c r="W15" s="207" t="s">
        <v>24</v>
      </c>
      <c r="X15" s="212">
        <v>4</v>
      </c>
      <c r="Y15" s="205">
        <f>P25</f>
        <v>2</v>
      </c>
      <c r="Z15" s="208"/>
      <c r="AB15" s="185" t="str">
        <f>VLOOKUP(Y15,P26:Q30,2,0)</f>
        <v>직원들과 정기적회의를 진행하며 관리해야함</v>
      </c>
    </row>
    <row r="16" spans="1:28" ht="14.25" customHeight="1">
      <c r="A16" s="15"/>
      <c r="B16" s="6" t="s">
        <v>41</v>
      </c>
      <c r="C16" s="6"/>
      <c r="E16" s="319" t="b">
        <v>1</v>
      </c>
      <c r="H16" s="29"/>
      <c r="O16" s="195">
        <v>1</v>
      </c>
      <c r="P16" s="187">
        <f t="shared" si="0"/>
        <v>1</v>
      </c>
      <c r="Q16" s="211" t="s">
        <v>477</v>
      </c>
      <c r="S16" s="429"/>
      <c r="T16" s="441" t="s">
        <v>3</v>
      </c>
      <c r="U16" s="444" t="s">
        <v>50</v>
      </c>
      <c r="V16" s="213" t="s">
        <v>49</v>
      </c>
      <c r="W16" s="203" t="s">
        <v>23</v>
      </c>
      <c r="X16" s="214">
        <v>5</v>
      </c>
      <c r="Y16" s="215">
        <f>P31</f>
        <v>5</v>
      </c>
      <c r="Z16" s="205">
        <f>AVERAGE(Y16:Y22)</f>
        <v>2.8928571428571428</v>
      </c>
      <c r="AB16" s="185" t="str">
        <f>VLOOKUP(Y16,P32:Q35,2,0)</f>
        <v>근로자 안전을 위한 지속적인 교육&amp;훈련을 통해 안전 문화를 정착으로</v>
      </c>
    </row>
    <row r="17" spans="1:33" ht="14.25" customHeight="1">
      <c r="A17" s="15"/>
      <c r="B17" s="6" t="s">
        <v>42</v>
      </c>
      <c r="C17" s="6"/>
      <c r="E17" s="319" t="b">
        <v>0</v>
      </c>
      <c r="H17" s="29"/>
      <c r="O17" s="195">
        <v>2</v>
      </c>
      <c r="P17" s="187">
        <f t="shared" si="0"/>
        <v>0</v>
      </c>
      <c r="Q17" s="211" t="s">
        <v>404</v>
      </c>
      <c r="S17" s="429"/>
      <c r="T17" s="442"/>
      <c r="U17" s="444"/>
      <c r="V17" s="216" t="s">
        <v>212</v>
      </c>
      <c r="W17" s="207" t="s">
        <v>24</v>
      </c>
      <c r="X17" s="204">
        <v>6</v>
      </c>
      <c r="Y17" s="205">
        <f>P36</f>
        <v>2.5</v>
      </c>
      <c r="Z17" s="205"/>
      <c r="AB17" s="217" t="str">
        <f>IF(Y17&gt;4,Q39,IF(Y17&gt;2,Q38,Q37))</f>
        <v>근로자 권리 및 역량향상에 대한 노력을 하고 있음</v>
      </c>
      <c r="AC17" s="218"/>
      <c r="AD17" s="218"/>
      <c r="AE17" s="218"/>
      <c r="AF17" s="218"/>
    </row>
    <row r="18" spans="1:33" ht="14.25" customHeight="1">
      <c r="A18" s="15"/>
      <c r="B18" s="6" t="s">
        <v>43</v>
      </c>
      <c r="C18" s="6"/>
      <c r="E18" s="319" t="b">
        <v>0</v>
      </c>
      <c r="H18" s="29"/>
      <c r="O18" s="195">
        <v>3</v>
      </c>
      <c r="P18" s="187">
        <f t="shared" si="0"/>
        <v>0</v>
      </c>
      <c r="Q18" s="211" t="s">
        <v>405</v>
      </c>
      <c r="S18" s="429"/>
      <c r="T18" s="442"/>
      <c r="U18" s="444"/>
      <c r="V18" s="216" t="s">
        <v>16</v>
      </c>
      <c r="W18" s="203" t="s">
        <v>23</v>
      </c>
      <c r="X18" s="204">
        <v>7</v>
      </c>
      <c r="Y18" s="208">
        <f>P43</f>
        <v>5</v>
      </c>
      <c r="Z18" s="205"/>
      <c r="AB18" s="219" t="str">
        <f>VLOOKUP(Y18,P44:Q47,2,0)</f>
        <v>지역 자원의 활용도 증대와 지역 사회와의 협력을 강화해야함</v>
      </c>
    </row>
    <row r="19" spans="1:33" ht="14.25" customHeight="1">
      <c r="A19" s="15"/>
      <c r="B19" s="6" t="s">
        <v>44</v>
      </c>
      <c r="C19" s="6"/>
      <c r="E19" s="319" t="b">
        <v>0</v>
      </c>
      <c r="H19" s="29"/>
      <c r="O19" s="195">
        <v>5</v>
      </c>
      <c r="P19" s="187">
        <f t="shared" si="0"/>
        <v>0</v>
      </c>
      <c r="Q19" s="220" t="s">
        <v>478</v>
      </c>
      <c r="S19" s="429"/>
      <c r="T19" s="442"/>
      <c r="U19" s="213" t="s">
        <v>503</v>
      </c>
      <c r="V19" s="213" t="s">
        <v>503</v>
      </c>
      <c r="W19" s="203" t="s">
        <v>23</v>
      </c>
      <c r="X19" s="204" t="s">
        <v>440</v>
      </c>
      <c r="Y19" s="221">
        <f>P48</f>
        <v>4.5</v>
      </c>
      <c r="Z19" s="205"/>
      <c r="AB19" s="219" t="str">
        <f>IF(Y19&gt;4,Q51,IF(Y19&gt;2,Q50,Q49))</f>
        <v>사회적경제기업과 협력사업을 확대하며 지속가능한 관계를 구축하고</v>
      </c>
    </row>
    <row r="20" spans="1:33" ht="14.25" customHeight="1">
      <c r="A20" s="37">
        <v>3</v>
      </c>
      <c r="B20" s="75" t="s">
        <v>80</v>
      </c>
      <c r="C20" s="75"/>
      <c r="D20" s="333" t="str">
        <f>IF(COUNTIF(E21:E24,TRUE)=0,"체크해주세요",IF(COUNTIF(E21:E24,TRUE)&gt;1,"하나만 선택하세요",""))</f>
        <v/>
      </c>
      <c r="E20" s="333"/>
      <c r="F20" s="333"/>
      <c r="G20" s="333"/>
      <c r="H20" s="334"/>
      <c r="O20" s="190">
        <v>3</v>
      </c>
      <c r="P20" s="191">
        <f>SUM(P21:P24)</f>
        <v>5</v>
      </c>
      <c r="Q20" s="192"/>
      <c r="S20" s="429"/>
      <c r="T20" s="442"/>
      <c r="U20" s="222" t="s">
        <v>462</v>
      </c>
      <c r="V20" s="222" t="s">
        <v>462</v>
      </c>
      <c r="W20" s="203" t="s">
        <v>23</v>
      </c>
      <c r="X20" s="204">
        <v>10</v>
      </c>
      <c r="Y20" s="221">
        <f>P58</f>
        <v>0.5</v>
      </c>
      <c r="Z20" s="205"/>
      <c r="AB20" s="185" t="str">
        <f>VLOOKUP(Y20,P59:Q62,2,0)</f>
        <v>지역기업과의 거래를 우선하여 지역경제 활성화에 기여해야함</v>
      </c>
    </row>
    <row r="21" spans="1:33" ht="14.25" customHeight="1">
      <c r="A21" s="15"/>
      <c r="B21" s="6" t="s">
        <v>81</v>
      </c>
      <c r="C21" s="6"/>
      <c r="E21" s="319" t="b">
        <v>0</v>
      </c>
      <c r="H21" s="29"/>
      <c r="O21" s="195">
        <v>0.5</v>
      </c>
      <c r="P21" s="187">
        <f t="shared" si="0"/>
        <v>0</v>
      </c>
      <c r="Q21" s="223" t="s">
        <v>519</v>
      </c>
      <c r="S21" s="429"/>
      <c r="T21" s="442"/>
      <c r="U21" s="444" t="s">
        <v>36</v>
      </c>
      <c r="V21" s="213" t="s">
        <v>121</v>
      </c>
      <c r="W21" s="203" t="s">
        <v>23</v>
      </c>
      <c r="X21" s="204" t="s">
        <v>435</v>
      </c>
      <c r="Y21" s="215">
        <f>P63</f>
        <v>2.25</v>
      </c>
      <c r="Z21" s="205"/>
      <c r="AB21" s="219" t="str">
        <f>IF(Y21&gt;4,Q66,IF(Y21&gt;2,Q65,Q64))</f>
        <v>사회적환원 비율을 높이고 계획을 수립하며 실행하고</v>
      </c>
    </row>
    <row r="22" spans="1:33" ht="14.25" customHeight="1" thickBot="1">
      <c r="A22" s="15"/>
      <c r="B22" s="6" t="s">
        <v>82</v>
      </c>
      <c r="C22" s="6"/>
      <c r="E22" s="319" t="b">
        <v>0</v>
      </c>
      <c r="H22" s="29"/>
      <c r="O22" s="195">
        <v>1</v>
      </c>
      <c r="P22" s="187">
        <f t="shared" si="0"/>
        <v>0</v>
      </c>
      <c r="Q22" s="223" t="s">
        <v>325</v>
      </c>
      <c r="S22" s="429"/>
      <c r="T22" s="443"/>
      <c r="U22" s="444"/>
      <c r="V22" s="213" t="s">
        <v>21</v>
      </c>
      <c r="W22" s="207" t="s">
        <v>24</v>
      </c>
      <c r="X22" s="212">
        <v>13</v>
      </c>
      <c r="Y22" s="208">
        <f>P73</f>
        <v>0.5</v>
      </c>
      <c r="Z22" s="208"/>
      <c r="AB22" s="185" t="str">
        <f>VLOOKUP(Y22,P74:Q77,2,0)</f>
        <v>지역사회 기부나 사회공헌사업에 대해 관심을 가질 필요가 있음</v>
      </c>
    </row>
    <row r="23" spans="1:33" ht="14.25" customHeight="1">
      <c r="A23" s="15"/>
      <c r="B23" s="6" t="s">
        <v>157</v>
      </c>
      <c r="C23" s="6"/>
      <c r="E23" s="319" t="b">
        <v>0</v>
      </c>
      <c r="H23" s="29"/>
      <c r="O23" s="195">
        <v>4</v>
      </c>
      <c r="P23" s="187">
        <f t="shared" si="0"/>
        <v>0</v>
      </c>
      <c r="Q23" s="223" t="s">
        <v>524</v>
      </c>
      <c r="S23" s="429"/>
      <c r="T23" s="437" t="s">
        <v>214</v>
      </c>
      <c r="U23" s="201" t="s">
        <v>213</v>
      </c>
      <c r="V23" s="202" t="s">
        <v>211</v>
      </c>
      <c r="W23" s="203" t="s">
        <v>23</v>
      </c>
      <c r="X23" s="214">
        <v>14</v>
      </c>
      <c r="Y23" s="221">
        <f>P78</f>
        <v>5</v>
      </c>
      <c r="Z23" s="205">
        <f>AVERAGE(Y23:Y27)</f>
        <v>3.2</v>
      </c>
      <c r="AB23" s="185" t="str">
        <f>VLOOKUP(Y23,P79:Q83,2,0)</f>
        <v>근로자들이 회의결과에 대해 의견을 제시할 수 있는 기회를 제공하고</v>
      </c>
    </row>
    <row r="24" spans="1:33" ht="14.25" customHeight="1">
      <c r="A24" s="15"/>
      <c r="B24" s="6" t="s">
        <v>160</v>
      </c>
      <c r="C24" s="6"/>
      <c r="E24" s="319" t="b">
        <v>1</v>
      </c>
      <c r="H24" s="29"/>
      <c r="O24" s="195">
        <v>5</v>
      </c>
      <c r="P24" s="187">
        <f t="shared" si="0"/>
        <v>5</v>
      </c>
      <c r="Q24" s="223" t="s">
        <v>534</v>
      </c>
      <c r="S24" s="429"/>
      <c r="T24" s="438"/>
      <c r="U24" s="440" t="s">
        <v>51</v>
      </c>
      <c r="V24" s="202" t="s">
        <v>13</v>
      </c>
      <c r="W24" s="203" t="s">
        <v>23</v>
      </c>
      <c r="X24" s="204">
        <v>15</v>
      </c>
      <c r="Y24" s="215">
        <f>P84</f>
        <v>0.5</v>
      </c>
      <c r="Z24" s="205"/>
      <c r="AB24" s="185" t="str">
        <f>VLOOKUP(Y24,P85:Q90,2,0)</f>
        <v>고용 계획 수립과 인력확보 방안 모색이 필요함</v>
      </c>
    </row>
    <row r="25" spans="1:33" ht="14.25" customHeight="1">
      <c r="A25" s="37">
        <v>4</v>
      </c>
      <c r="B25" s="75" t="s">
        <v>158</v>
      </c>
      <c r="C25" s="75"/>
      <c r="D25" s="333" t="str">
        <f>IF(COUNTIF(E26:E30,TRUE)=0,"체크해주세요",IF(COUNTIF(E26:E30,TRUE)&gt;1,"하나만 선택하세요",""))</f>
        <v/>
      </c>
      <c r="E25" s="333"/>
      <c r="F25" s="333"/>
      <c r="G25" s="333"/>
      <c r="H25" s="334"/>
      <c r="O25" s="190">
        <v>4</v>
      </c>
      <c r="P25" s="191">
        <f>SUM(P26:P30)</f>
        <v>2</v>
      </c>
      <c r="Q25" s="192"/>
      <c r="S25" s="429"/>
      <c r="T25" s="438"/>
      <c r="U25" s="440"/>
      <c r="V25" s="202" t="s">
        <v>122</v>
      </c>
      <c r="W25" s="207" t="s">
        <v>24</v>
      </c>
      <c r="X25" s="204">
        <v>16</v>
      </c>
      <c r="Y25" s="208">
        <f>P91</f>
        <v>2</v>
      </c>
      <c r="Z25" s="205"/>
      <c r="AB25" s="185" t="str">
        <f>VLOOKUP(Y25,P92:Q97,2,0)</f>
        <v>근로자 근로조건은 우수하나 복리후생비, 성과급 등 임금체계에 대한 향상을 권장함</v>
      </c>
    </row>
    <row r="26" spans="1:33" ht="14.25" customHeight="1">
      <c r="A26" s="15"/>
      <c r="B26" s="6" t="s">
        <v>190</v>
      </c>
      <c r="C26" s="6"/>
      <c r="E26" s="319" t="b">
        <v>0</v>
      </c>
      <c r="H26" s="29"/>
      <c r="O26" s="224">
        <v>0.5</v>
      </c>
      <c r="P26" s="187">
        <f t="shared" si="0"/>
        <v>0</v>
      </c>
      <c r="Q26" s="211" t="s">
        <v>532</v>
      </c>
      <c r="S26" s="429"/>
      <c r="T26" s="438"/>
      <c r="U26" s="440" t="s">
        <v>60</v>
      </c>
      <c r="V26" s="202" t="s">
        <v>11</v>
      </c>
      <c r="W26" s="203" t="s">
        <v>23</v>
      </c>
      <c r="X26" s="204" t="s">
        <v>436</v>
      </c>
      <c r="Y26" s="215">
        <f>P98</f>
        <v>4.5</v>
      </c>
      <c r="Z26" s="205"/>
      <c r="AB26" s="219" t="str">
        <f>IF(Y26&gt;4,Q101,IF(Y26&gt;2,Q100,Q99))</f>
        <v>대표자의 교육수료 내용을 구성원들과 공유하길 권장함</v>
      </c>
    </row>
    <row r="27" spans="1:33" ht="14.25" customHeight="1" thickBot="1">
      <c r="A27" s="15"/>
      <c r="B27" s="6" t="s">
        <v>191</v>
      </c>
      <c r="C27" s="6"/>
      <c r="E27" s="319" t="b">
        <v>0</v>
      </c>
      <c r="H27" s="29"/>
      <c r="O27" s="224">
        <v>1</v>
      </c>
      <c r="P27" s="187">
        <f t="shared" si="0"/>
        <v>0</v>
      </c>
      <c r="Q27" s="211" t="s">
        <v>532</v>
      </c>
      <c r="S27" s="430"/>
      <c r="T27" s="439"/>
      <c r="U27" s="440"/>
      <c r="V27" s="202" t="s">
        <v>59</v>
      </c>
      <c r="W27" s="207" t="s">
        <v>24</v>
      </c>
      <c r="X27" s="212">
        <v>19</v>
      </c>
      <c r="Y27" s="208">
        <f>P108</f>
        <v>4</v>
      </c>
      <c r="Z27" s="208"/>
      <c r="AB27" s="185" t="str">
        <f>VLOOKUP(Y27,P109:Q113,2,0)</f>
        <v>근로자의 역량향상을 위한 교육계획 및 실천을 권장함</v>
      </c>
    </row>
    <row r="28" spans="1:33" ht="14.25" customHeight="1">
      <c r="A28" s="15"/>
      <c r="B28" s="6" t="s">
        <v>192</v>
      </c>
      <c r="C28" s="6"/>
      <c r="E28" s="319" t="b">
        <v>1</v>
      </c>
      <c r="H28" s="29"/>
      <c r="O28" s="224">
        <v>2</v>
      </c>
      <c r="P28" s="187">
        <f t="shared" si="0"/>
        <v>2</v>
      </c>
      <c r="Q28" s="211" t="s">
        <v>533</v>
      </c>
      <c r="S28" s="419" t="s">
        <v>18</v>
      </c>
      <c r="T28" s="426" t="s">
        <v>4</v>
      </c>
      <c r="U28" s="416" t="s">
        <v>7</v>
      </c>
      <c r="V28" s="216" t="s">
        <v>7</v>
      </c>
      <c r="W28" s="203" t="s">
        <v>23</v>
      </c>
      <c r="X28" s="214">
        <v>20</v>
      </c>
      <c r="Y28" s="215">
        <f>P114</f>
        <v>2</v>
      </c>
      <c r="Z28" s="205">
        <f>AVERAGE(Y28:Y31)</f>
        <v>3.25</v>
      </c>
      <c r="AA28" s="205">
        <f>AVERAGE(Z28:Z31)</f>
        <v>3.25</v>
      </c>
      <c r="AB28" s="185" t="str">
        <f>VLOOKUP(Y28,P115:Q120,2,0)</f>
        <v>상품의 안정적인 공급망 유지 및 품질관리를 위해 노력하고,</v>
      </c>
    </row>
    <row r="29" spans="1:33" ht="14.25" customHeight="1">
      <c r="A29" s="15"/>
      <c r="B29" s="6" t="s">
        <v>193</v>
      </c>
      <c r="C29" s="6"/>
      <c r="E29" s="319" t="b">
        <v>0</v>
      </c>
      <c r="H29" s="29"/>
      <c r="O29" s="224">
        <v>3</v>
      </c>
      <c r="P29" s="187">
        <f t="shared" si="0"/>
        <v>0</v>
      </c>
      <c r="Q29" s="211" t="s">
        <v>406</v>
      </c>
      <c r="S29" s="419"/>
      <c r="T29" s="427"/>
      <c r="U29" s="417"/>
      <c r="V29" s="216" t="s">
        <v>37</v>
      </c>
      <c r="W29" s="203" t="s">
        <v>23</v>
      </c>
      <c r="X29" s="204">
        <v>21</v>
      </c>
      <c r="Y29" s="205">
        <f>P121</f>
        <v>4</v>
      </c>
      <c r="Z29" s="205"/>
      <c r="AB29" s="218" t="str">
        <f>VLOOKUP(Y29,P122:Q125,2,0)</f>
        <v>지원사업 경험을 바탕으로  지속 가능한 수익모델을 개발해야함</v>
      </c>
      <c r="AC29" s="218"/>
      <c r="AD29" s="218"/>
      <c r="AE29" s="218"/>
      <c r="AF29" s="218"/>
      <c r="AG29" s="218"/>
    </row>
    <row r="30" spans="1:33" ht="14.25" customHeight="1">
      <c r="A30" s="15"/>
      <c r="B30" s="6" t="s">
        <v>194</v>
      </c>
      <c r="C30" s="6"/>
      <c r="E30" s="319" t="b">
        <v>0</v>
      </c>
      <c r="H30" s="29"/>
      <c r="O30" s="224">
        <v>5</v>
      </c>
      <c r="P30" s="187">
        <f t="shared" si="0"/>
        <v>0</v>
      </c>
      <c r="Q30" s="220" t="s">
        <v>407</v>
      </c>
      <c r="S30" s="419"/>
      <c r="T30" s="427"/>
      <c r="U30" s="418"/>
      <c r="V30" s="216" t="s">
        <v>68</v>
      </c>
      <c r="W30" s="207" t="s">
        <v>24</v>
      </c>
      <c r="X30" s="204">
        <v>22</v>
      </c>
      <c r="Y30" s="208">
        <f>P126</f>
        <v>2</v>
      </c>
      <c r="Z30" s="205"/>
      <c r="AB30" s="219" t="str">
        <f>IF(Y30&gt;4,Q129,IF(Y30&gt;2,Q128,Q127))</f>
        <v>시장을 세분화하고, 타켓 시장을 설정하여 상품 포지션을 찾는 마케팅 계획을 수립해야함</v>
      </c>
    </row>
    <row r="31" spans="1:33" ht="14.25" customHeight="1" thickBot="1">
      <c r="A31" s="37">
        <v>5</v>
      </c>
      <c r="B31" s="75" t="s">
        <v>85</v>
      </c>
      <c r="C31" s="75"/>
      <c r="D31" s="333" t="str">
        <f>IF(COUNTIF(E32:E35,TRUE)=0,"체크해주세요",IF(COUNTIF(E32:E35,TRUE)&gt;1,"하나만 선택하세요",""))</f>
        <v/>
      </c>
      <c r="E31" s="333"/>
      <c r="F31" s="333"/>
      <c r="G31" s="333"/>
      <c r="H31" s="334"/>
      <c r="O31" s="190">
        <v>5</v>
      </c>
      <c r="P31" s="191">
        <f>SUM(P32:P35)</f>
        <v>5</v>
      </c>
      <c r="Q31" s="192"/>
      <c r="S31" s="419"/>
      <c r="T31" s="428"/>
      <c r="U31" s="225" t="s">
        <v>18</v>
      </c>
      <c r="V31" s="226" t="s">
        <v>123</v>
      </c>
      <c r="W31" s="207" t="s">
        <v>24</v>
      </c>
      <c r="X31" s="212">
        <v>23</v>
      </c>
      <c r="Y31" s="221">
        <f>P133</f>
        <v>5</v>
      </c>
      <c r="Z31" s="208"/>
      <c r="AB31" s="185" t="str">
        <f>VLOOKUP(Y31,P134:Q137,2,0)</f>
        <v>고정매출로 우수한 경제적성과를 이루고 있음</v>
      </c>
    </row>
    <row r="32" spans="1:33" ht="14.25" customHeight="1">
      <c r="A32" s="15"/>
      <c r="B32" s="6" t="s">
        <v>159</v>
      </c>
      <c r="C32" s="6"/>
      <c r="E32" s="319" t="b">
        <v>0</v>
      </c>
      <c r="H32" s="29"/>
      <c r="O32" s="195">
        <v>0.5</v>
      </c>
      <c r="P32" s="187">
        <f t="shared" si="0"/>
        <v>0</v>
      </c>
      <c r="Q32" s="223" t="s">
        <v>522</v>
      </c>
      <c r="S32" s="419" t="s">
        <v>19</v>
      </c>
      <c r="T32" s="420" t="s">
        <v>5</v>
      </c>
      <c r="U32" s="227" t="s">
        <v>6</v>
      </c>
      <c r="V32" s="228" t="s">
        <v>6</v>
      </c>
      <c r="W32" s="229" t="s">
        <v>23</v>
      </c>
      <c r="X32" s="214">
        <v>24</v>
      </c>
      <c r="Y32" s="208">
        <f>P139</f>
        <v>5</v>
      </c>
      <c r="Z32" s="205">
        <f>AVERAGE(Y32:Y37)</f>
        <v>3.5</v>
      </c>
      <c r="AA32" s="205">
        <f>AVERAGE(Z32:Z37)</f>
        <v>3.5</v>
      </c>
      <c r="AB32" s="185" t="str">
        <f>VLOOKUP($Y32,$S$139:$T$143,2,0)</f>
        <v>혁신적인 프로젝트를 통해 새로운 시장 진입을 적극적으로 시도하고</v>
      </c>
    </row>
    <row r="33" spans="1:33" ht="14.25" customHeight="1">
      <c r="A33" s="15"/>
      <c r="B33" s="6" t="s">
        <v>161</v>
      </c>
      <c r="C33" s="6"/>
      <c r="E33" s="319" t="b">
        <v>0</v>
      </c>
      <c r="H33" s="29"/>
      <c r="O33" s="195">
        <v>1</v>
      </c>
      <c r="P33" s="187">
        <f t="shared" si="0"/>
        <v>0</v>
      </c>
      <c r="Q33" s="223" t="s">
        <v>480</v>
      </c>
      <c r="S33" s="419"/>
      <c r="T33" s="421"/>
      <c r="U33" s="423" t="s">
        <v>38</v>
      </c>
      <c r="V33" s="230" t="s">
        <v>9</v>
      </c>
      <c r="W33" s="231" t="s">
        <v>23</v>
      </c>
      <c r="X33" s="204">
        <v>25</v>
      </c>
      <c r="Y33" s="215">
        <f>P140</f>
        <v>1</v>
      </c>
      <c r="Z33" s="205"/>
      <c r="AB33" s="185" t="str">
        <f>VLOOKUP($Y33,$U$139:$V$143,2,0)</f>
        <v>경쟁사의 성공 사례를 벤치마킹하여 전략을 수립하고</v>
      </c>
    </row>
    <row r="34" spans="1:33" ht="14.25" customHeight="1">
      <c r="B34" s="6" t="s">
        <v>53</v>
      </c>
      <c r="C34" s="6"/>
      <c r="E34" s="319" t="b">
        <v>0</v>
      </c>
      <c r="H34" s="29"/>
      <c r="O34" s="195">
        <v>4</v>
      </c>
      <c r="P34" s="187">
        <f t="shared" si="0"/>
        <v>0</v>
      </c>
      <c r="Q34" s="223" t="s">
        <v>523</v>
      </c>
      <c r="S34" s="419"/>
      <c r="T34" s="421"/>
      <c r="U34" s="422"/>
      <c r="V34" s="232" t="s">
        <v>10</v>
      </c>
      <c r="W34" s="233" t="s">
        <v>24</v>
      </c>
      <c r="X34" s="204">
        <v>26</v>
      </c>
      <c r="Y34" s="208">
        <f>P141</f>
        <v>3</v>
      </c>
      <c r="Z34" s="205"/>
      <c r="AB34" s="218" t="str">
        <f>VLOOKUP($Y34,$Y$139:$Z$143,2,0)</f>
        <v>업계 트랜드 분석후 적용 가능한 기술을 확인해볼수 있음</v>
      </c>
      <c r="AC34" s="218"/>
      <c r="AD34" s="218"/>
      <c r="AE34" s="218"/>
      <c r="AF34" s="218"/>
      <c r="AG34" s="218"/>
    </row>
    <row r="35" spans="1:33" ht="14.25" customHeight="1" thickBot="1">
      <c r="B35" s="6" t="s">
        <v>52</v>
      </c>
      <c r="C35" s="6"/>
      <c r="E35" s="319" t="b">
        <v>1</v>
      </c>
      <c r="H35" s="29"/>
      <c r="O35" s="234">
        <v>5</v>
      </c>
      <c r="P35" s="187">
        <f t="shared" si="0"/>
        <v>5</v>
      </c>
      <c r="Q35" s="223" t="s">
        <v>521</v>
      </c>
      <c r="S35" s="419"/>
      <c r="T35" s="421"/>
      <c r="U35" s="423" t="s">
        <v>39</v>
      </c>
      <c r="V35" s="230" t="s">
        <v>14</v>
      </c>
      <c r="W35" s="231" t="s">
        <v>23</v>
      </c>
      <c r="X35" s="204">
        <v>27</v>
      </c>
      <c r="Y35" s="215">
        <f>P142</f>
        <v>4</v>
      </c>
      <c r="Z35" s="205"/>
      <c r="AB35" s="235" t="str">
        <f>VLOOKUP($Y35,$W$139:$X$143,2,0)</f>
        <v>점검, 분석결과를 통해 대응방안을 마련한다</v>
      </c>
      <c r="AC35" s="218"/>
      <c r="AD35" s="218"/>
      <c r="AE35" s="218"/>
      <c r="AF35" s="218"/>
      <c r="AG35" s="218"/>
    </row>
    <row r="36" spans="1:33" ht="14.25" customHeight="1">
      <c r="A36" s="37">
        <v>6</v>
      </c>
      <c r="B36" s="75" t="s">
        <v>162</v>
      </c>
      <c r="C36" s="75"/>
      <c r="D36" s="445" t="str">
        <f>IF(COUNTIF(E37:E42,TRUE)=0,"해당사항을 모두 체크해주세요","")</f>
        <v/>
      </c>
      <c r="E36" s="445"/>
      <c r="F36" s="445"/>
      <c r="G36" s="445"/>
      <c r="H36" s="446"/>
      <c r="O36" s="236">
        <v>6</v>
      </c>
      <c r="P36" s="237">
        <f>SUM(P37:P42)</f>
        <v>2.5</v>
      </c>
      <c r="Q36" s="238" t="s">
        <v>441</v>
      </c>
      <c r="S36" s="419"/>
      <c r="T36" s="421"/>
      <c r="U36" s="422"/>
      <c r="V36" s="239" t="s">
        <v>15</v>
      </c>
      <c r="W36" s="233" t="s">
        <v>24</v>
      </c>
      <c r="X36" s="204">
        <v>28</v>
      </c>
      <c r="Y36" s="208">
        <f>P143</f>
        <v>5</v>
      </c>
      <c r="Z36" s="205"/>
      <c r="AB36" s="218" t="str">
        <f>VLOOKUP($Y36,$AA$139:$AB$143,2,0)</f>
        <v>시장 변화에 맞춰 지속적인 모니터링과 개선 프로세스를 강화해야함</v>
      </c>
      <c r="AC36" s="218"/>
      <c r="AD36" s="218"/>
      <c r="AE36" s="218"/>
      <c r="AF36" s="218"/>
      <c r="AG36" s="218"/>
    </row>
    <row r="37" spans="1:33" ht="14.25" customHeight="1" thickBot="1">
      <c r="B37" s="6" t="s">
        <v>182</v>
      </c>
      <c r="C37" s="6"/>
      <c r="E37" s="319" t="b">
        <v>1</v>
      </c>
      <c r="H37" s="29"/>
      <c r="O37" s="240">
        <v>0.83333333333333337</v>
      </c>
      <c r="P37" s="241">
        <f>IF(E37=TRUE,O37,0)</f>
        <v>0.83333333333333337</v>
      </c>
      <c r="Q37" s="242" t="s">
        <v>520</v>
      </c>
      <c r="S37" s="419"/>
      <c r="T37" s="422"/>
      <c r="U37" s="243" t="s">
        <v>78</v>
      </c>
      <c r="V37" s="228" t="s">
        <v>78</v>
      </c>
      <c r="W37" s="244" t="s">
        <v>24</v>
      </c>
      <c r="X37" s="212">
        <v>29</v>
      </c>
      <c r="Y37" s="208">
        <f>O144</f>
        <v>3</v>
      </c>
      <c r="Z37" s="208"/>
      <c r="AB37" s="185" t="str">
        <f>VLOOKUP($Y37,$AC$139:$AD$143,2,0)</f>
        <v>내외부 혁신 노력으로 조직의 성장과 경쟁력 확보를 하도록 해야함</v>
      </c>
    </row>
    <row r="38" spans="1:33" ht="14.25" customHeight="1">
      <c r="B38" s="6" t="s">
        <v>136</v>
      </c>
      <c r="C38" s="6"/>
      <c r="E38" s="319" t="b">
        <v>1</v>
      </c>
      <c r="H38" s="29"/>
      <c r="O38" s="240">
        <v>0.83333333333333337</v>
      </c>
      <c r="P38" s="241">
        <f t="shared" ref="P38:P42" si="1">IF(E38=TRUE,O38,0)</f>
        <v>0.83333333333333337</v>
      </c>
      <c r="Q38" s="242" t="s">
        <v>408</v>
      </c>
      <c r="S38" s="424" t="s">
        <v>124</v>
      </c>
      <c r="T38" s="425"/>
      <c r="U38" s="245">
        <f>COUNTA(U12:U37)</f>
        <v>15</v>
      </c>
      <c r="V38" s="245">
        <f>COUNTA(V12:V37)</f>
        <v>26</v>
      </c>
      <c r="W38" s="246"/>
      <c r="X38" s="246"/>
      <c r="Y38" s="247">
        <f>SUM(Y12:Y37)/125*100</f>
        <v>66.600000000000009</v>
      </c>
    </row>
    <row r="39" spans="1:33" ht="14.25" customHeight="1">
      <c r="B39" s="6" t="s">
        <v>137</v>
      </c>
      <c r="C39" s="6"/>
      <c r="E39" s="319" t="b">
        <v>1</v>
      </c>
      <c r="H39" s="29"/>
      <c r="O39" s="240">
        <v>0.83333333333333337</v>
      </c>
      <c r="P39" s="241">
        <f t="shared" si="1"/>
        <v>0.83333333333333337</v>
      </c>
      <c r="Q39" s="242" t="s">
        <v>409</v>
      </c>
    </row>
    <row r="40" spans="1:33" ht="14.25" customHeight="1">
      <c r="B40" s="6" t="s">
        <v>138</v>
      </c>
      <c r="C40" s="6"/>
      <c r="E40" s="319" t="b">
        <v>0</v>
      </c>
      <c r="H40" s="29"/>
      <c r="O40" s="240">
        <v>0.83333333333333337</v>
      </c>
      <c r="P40" s="241">
        <f t="shared" si="1"/>
        <v>0</v>
      </c>
      <c r="Q40" s="242"/>
    </row>
    <row r="41" spans="1:33" ht="14.25" customHeight="1">
      <c r="B41" s="6" t="s">
        <v>183</v>
      </c>
      <c r="C41" s="6"/>
      <c r="E41" s="319" t="b">
        <v>0</v>
      </c>
      <c r="H41" s="29"/>
      <c r="O41" s="240">
        <v>0.83333333333333337</v>
      </c>
      <c r="P41" s="241">
        <f t="shared" si="1"/>
        <v>0</v>
      </c>
      <c r="Q41" s="242"/>
      <c r="T41" s="185" t="s">
        <v>226</v>
      </c>
      <c r="U41" s="248" t="s">
        <v>33</v>
      </c>
      <c r="V41" s="249" t="s">
        <v>215</v>
      </c>
      <c r="W41" s="200" t="s">
        <v>223</v>
      </c>
      <c r="X41" s="200" t="s">
        <v>224</v>
      </c>
      <c r="Y41" s="200" t="s">
        <v>225</v>
      </c>
      <c r="Z41" s="248" t="s">
        <v>33</v>
      </c>
    </row>
    <row r="42" spans="1:33" ht="14.25" customHeight="1" thickBot="1">
      <c r="B42" s="6" t="s">
        <v>195</v>
      </c>
      <c r="C42" s="6"/>
      <c r="E42" s="319" t="b">
        <v>0</v>
      </c>
      <c r="H42" s="29"/>
      <c r="O42" s="250">
        <v>0.83333333333333337</v>
      </c>
      <c r="P42" s="251">
        <f t="shared" si="1"/>
        <v>0</v>
      </c>
      <c r="Q42" s="252"/>
      <c r="T42" s="429" t="s">
        <v>217</v>
      </c>
      <c r="U42" s="253" t="s">
        <v>8</v>
      </c>
      <c r="V42" s="254">
        <f>AVERAGE(Y12:Y13)</f>
        <v>3</v>
      </c>
      <c r="W42" s="254" t="str">
        <f>IF(V42&lt;1.7,V42,"")</f>
        <v/>
      </c>
      <c r="X42" s="254">
        <f>IF(AND(V42&gt;=1.7,V42&lt;3.4),V42,"")</f>
        <v>3</v>
      </c>
      <c r="Y42" s="254" t="str">
        <f>IF(V42&gt;=3.4,V42,"")</f>
        <v/>
      </c>
      <c r="Z42" s="253" t="s">
        <v>8</v>
      </c>
    </row>
    <row r="43" spans="1:33" ht="14.25" customHeight="1">
      <c r="A43" s="37">
        <v>7</v>
      </c>
      <c r="B43" s="75" t="s">
        <v>499</v>
      </c>
      <c r="C43" s="75"/>
      <c r="D43" s="445" t="str">
        <f>IF(COUNTIF(E44:E47,TRUE)=0,"해당사항을 모두 체크해주세요","")</f>
        <v/>
      </c>
      <c r="E43" s="445"/>
      <c r="F43" s="445"/>
      <c r="G43" s="445"/>
      <c r="H43" s="446"/>
      <c r="O43" s="236">
        <v>7</v>
      </c>
      <c r="P43" s="237">
        <f>COUNTIF(E44:E47,TRUE)*1.25</f>
        <v>5</v>
      </c>
      <c r="Q43" s="255"/>
      <c r="T43" s="429"/>
      <c r="U43" s="256" t="s">
        <v>35</v>
      </c>
      <c r="V43" s="254">
        <f>AVERAGE(Y14:Y15)</f>
        <v>3.5</v>
      </c>
      <c r="W43" s="254" t="str">
        <f t="shared" ref="W43:W56" si="2">IF(V43&lt;1.7,V43,"")</f>
        <v/>
      </c>
      <c r="X43" s="254" t="str">
        <f t="shared" ref="X43:X56" si="3">IF(AND(V43&gt;=1.7,V43&lt;3.4),V43,"")</f>
        <v/>
      </c>
      <c r="Y43" s="254">
        <f t="shared" ref="Y43:Y56" si="4">IF(V43&gt;=3.4,V43,"")</f>
        <v>3.5</v>
      </c>
      <c r="Z43" s="256" t="s">
        <v>35</v>
      </c>
    </row>
    <row r="44" spans="1:33" ht="14.25" customHeight="1">
      <c r="B44" s="6" t="s">
        <v>164</v>
      </c>
      <c r="C44" s="6"/>
      <c r="E44" s="319" t="b">
        <v>1</v>
      </c>
      <c r="H44" s="29"/>
      <c r="O44" s="257">
        <v>1.25</v>
      </c>
      <c r="P44" s="258">
        <v>1.25</v>
      </c>
      <c r="Q44" s="223" t="s">
        <v>467</v>
      </c>
      <c r="T44" s="430" t="s">
        <v>218</v>
      </c>
      <c r="U44" s="222" t="s">
        <v>50</v>
      </c>
      <c r="V44" s="254">
        <f>AVERAGE(Y16:Y18)</f>
        <v>4.166666666666667</v>
      </c>
      <c r="W44" s="254" t="str">
        <f t="shared" si="2"/>
        <v/>
      </c>
      <c r="X44" s="254" t="str">
        <f t="shared" si="3"/>
        <v/>
      </c>
      <c r="Y44" s="254">
        <f t="shared" si="4"/>
        <v>4.166666666666667</v>
      </c>
      <c r="Z44" s="222" t="s">
        <v>50</v>
      </c>
    </row>
    <row r="45" spans="1:33" ht="14.25" customHeight="1">
      <c r="B45" s="6" t="s">
        <v>165</v>
      </c>
      <c r="C45" s="6"/>
      <c r="E45" s="319" t="b">
        <v>1</v>
      </c>
      <c r="H45" s="29"/>
      <c r="O45" s="257">
        <v>1.25</v>
      </c>
      <c r="P45" s="258">
        <v>2.5</v>
      </c>
      <c r="Q45" s="223" t="s">
        <v>479</v>
      </c>
      <c r="T45" s="431"/>
      <c r="U45" s="213" t="s">
        <v>503</v>
      </c>
      <c r="V45" s="254">
        <f>AVERAGE(Y19)</f>
        <v>4.5</v>
      </c>
      <c r="W45" s="254" t="str">
        <f t="shared" ref="W45:W47" si="5">IF(V45&lt;1.7,V45,"")</f>
        <v/>
      </c>
      <c r="X45" s="254" t="str">
        <f t="shared" ref="X45:X47" si="6">IF(AND(V45&gt;=1.7,V45&lt;3.4),V45,"")</f>
        <v/>
      </c>
      <c r="Y45" s="254">
        <f t="shared" ref="Y45:Y47" si="7">IF(V45&gt;=3.4,V45,"")</f>
        <v>4.5</v>
      </c>
      <c r="Z45" s="213" t="s">
        <v>503</v>
      </c>
    </row>
    <row r="46" spans="1:33" ht="14.25" customHeight="1">
      <c r="B46" s="6" t="s">
        <v>166</v>
      </c>
      <c r="C46" s="6"/>
      <c r="E46" s="319" t="b">
        <v>1</v>
      </c>
      <c r="H46" s="29"/>
      <c r="O46" s="257">
        <v>1.25</v>
      </c>
      <c r="P46" s="258">
        <v>3.75</v>
      </c>
      <c r="Q46" s="223" t="s">
        <v>332</v>
      </c>
      <c r="T46" s="431"/>
      <c r="U46" s="222" t="s">
        <v>462</v>
      </c>
      <c r="V46" s="254">
        <f>AVERAGE(Y20)</f>
        <v>0.5</v>
      </c>
      <c r="W46" s="254">
        <f t="shared" si="5"/>
        <v>0.5</v>
      </c>
      <c r="X46" s="254" t="str">
        <f t="shared" si="6"/>
        <v/>
      </c>
      <c r="Y46" s="254" t="str">
        <f t="shared" si="7"/>
        <v/>
      </c>
      <c r="Z46" s="222" t="s">
        <v>462</v>
      </c>
    </row>
    <row r="47" spans="1:33" ht="14.25" customHeight="1" thickBot="1">
      <c r="B47" s="6" t="s">
        <v>163</v>
      </c>
      <c r="C47" s="6"/>
      <c r="E47" s="319" t="b">
        <v>1</v>
      </c>
      <c r="H47" s="29"/>
      <c r="O47" s="259">
        <v>1.25</v>
      </c>
      <c r="P47" s="260">
        <v>5</v>
      </c>
      <c r="Q47" s="223" t="s">
        <v>333</v>
      </c>
      <c r="T47" s="432"/>
      <c r="U47" s="222" t="s">
        <v>36</v>
      </c>
      <c r="V47" s="254">
        <f>AVERAGE(Y21:Y22)</f>
        <v>1.375</v>
      </c>
      <c r="W47" s="254">
        <f t="shared" si="5"/>
        <v>1.375</v>
      </c>
      <c r="X47" s="254" t="str">
        <f t="shared" si="6"/>
        <v/>
      </c>
      <c r="Y47" s="254" t="str">
        <f t="shared" si="7"/>
        <v/>
      </c>
      <c r="Z47" s="222" t="s">
        <v>36</v>
      </c>
    </row>
    <row r="48" spans="1:33" ht="14.25" customHeight="1">
      <c r="A48" s="37">
        <v>8</v>
      </c>
      <c r="B48" s="75" t="s">
        <v>504</v>
      </c>
      <c r="C48" s="75"/>
      <c r="D48" s="333" t="str">
        <f>IF(COUNTIF(E49:E52,TRUE)=0,"체크해주세요",IF(COUNTIF(E49:E52,TRUE)&gt;1,"하나만 선택하세요",""))</f>
        <v/>
      </c>
      <c r="E48" s="333"/>
      <c r="F48" s="333"/>
      <c r="G48" s="333"/>
      <c r="H48" s="334"/>
      <c r="O48" s="261" t="s">
        <v>439</v>
      </c>
      <c r="P48" s="262">
        <f>SUM(P49:P57)</f>
        <v>4.5</v>
      </c>
      <c r="Q48" s="238" t="s">
        <v>441</v>
      </c>
      <c r="T48" s="429" t="s">
        <v>214</v>
      </c>
      <c r="U48" s="253" t="s">
        <v>211</v>
      </c>
      <c r="V48" s="254">
        <f>AVERAGE(Y23)</f>
        <v>5</v>
      </c>
      <c r="W48" s="254" t="str">
        <f t="shared" si="2"/>
        <v/>
      </c>
      <c r="X48" s="254" t="str">
        <f t="shared" si="3"/>
        <v/>
      </c>
      <c r="Y48" s="254">
        <f t="shared" si="4"/>
        <v>5</v>
      </c>
      <c r="Z48" s="253" t="s">
        <v>211</v>
      </c>
    </row>
    <row r="49" spans="1:26" ht="14.25" customHeight="1">
      <c r="B49" s="6" t="s">
        <v>55</v>
      </c>
      <c r="C49" s="6"/>
      <c r="E49" s="319" t="b">
        <v>0</v>
      </c>
      <c r="H49" s="29"/>
      <c r="O49" s="263">
        <v>0</v>
      </c>
      <c r="P49" s="264">
        <f t="shared" ref="P49:P115" si="8">IF(E49=TRUE,O49,0)</f>
        <v>0</v>
      </c>
      <c r="Q49" s="223" t="s">
        <v>442</v>
      </c>
      <c r="T49" s="429"/>
      <c r="U49" s="253" t="s">
        <v>51</v>
      </c>
      <c r="V49" s="254">
        <f>AVERAGE(Y24:Y25)</f>
        <v>1.25</v>
      </c>
      <c r="W49" s="254">
        <f t="shared" si="2"/>
        <v>1.25</v>
      </c>
      <c r="X49" s="254" t="str">
        <f t="shared" si="3"/>
        <v/>
      </c>
      <c r="Y49" s="254" t="str">
        <f t="shared" si="4"/>
        <v/>
      </c>
      <c r="Z49" s="253" t="s">
        <v>51</v>
      </c>
    </row>
    <row r="50" spans="1:26" ht="14.25" customHeight="1">
      <c r="B50" s="6" t="s">
        <v>56</v>
      </c>
      <c r="C50" s="6"/>
      <c r="E50" s="319" t="b">
        <v>0</v>
      </c>
      <c r="H50" s="29"/>
      <c r="O50" s="263">
        <v>0.5</v>
      </c>
      <c r="P50" s="264">
        <f t="shared" si="8"/>
        <v>0</v>
      </c>
      <c r="Q50" s="223" t="s">
        <v>443</v>
      </c>
      <c r="T50" s="429"/>
      <c r="U50" s="253" t="s">
        <v>60</v>
      </c>
      <c r="V50" s="254">
        <f>AVERAGE(Y26:Y27)</f>
        <v>4.25</v>
      </c>
      <c r="W50" s="254" t="str">
        <f t="shared" si="2"/>
        <v/>
      </c>
      <c r="X50" s="254" t="str">
        <f t="shared" si="3"/>
        <v/>
      </c>
      <c r="Y50" s="254">
        <f t="shared" si="4"/>
        <v>4.25</v>
      </c>
      <c r="Z50" s="253" t="s">
        <v>60</v>
      </c>
    </row>
    <row r="51" spans="1:26" ht="14.25" customHeight="1">
      <c r="B51" s="6" t="s">
        <v>57</v>
      </c>
      <c r="C51" s="6"/>
      <c r="E51" s="319" t="b">
        <v>1</v>
      </c>
      <c r="H51" s="29"/>
      <c r="O51" s="263">
        <v>1</v>
      </c>
      <c r="P51" s="264">
        <f t="shared" si="8"/>
        <v>1</v>
      </c>
      <c r="Q51" s="223" t="s">
        <v>444</v>
      </c>
      <c r="T51" s="429" t="s">
        <v>219</v>
      </c>
      <c r="U51" s="265" t="s">
        <v>7</v>
      </c>
      <c r="V51" s="254">
        <f>AVERAGE(Y28:Y30)</f>
        <v>2.6666666666666665</v>
      </c>
      <c r="W51" s="254" t="str">
        <f t="shared" si="2"/>
        <v/>
      </c>
      <c r="X51" s="254">
        <f t="shared" si="3"/>
        <v>2.6666666666666665</v>
      </c>
      <c r="Y51" s="254" t="str">
        <f t="shared" si="4"/>
        <v/>
      </c>
      <c r="Z51" s="265" t="s">
        <v>7</v>
      </c>
    </row>
    <row r="52" spans="1:26" ht="14.25" customHeight="1">
      <c r="B52" s="6" t="s">
        <v>58</v>
      </c>
      <c r="C52" s="6"/>
      <c r="E52" s="319" t="b">
        <v>0</v>
      </c>
      <c r="H52" s="29"/>
      <c r="O52" s="263">
        <v>1.5</v>
      </c>
      <c r="P52" s="264">
        <f t="shared" si="8"/>
        <v>0</v>
      </c>
      <c r="Q52" s="266"/>
      <c r="T52" s="429"/>
      <c r="U52" s="265" t="s">
        <v>18</v>
      </c>
      <c r="V52" s="254">
        <f>AVERAGE(Y31)</f>
        <v>5</v>
      </c>
      <c r="W52" s="254" t="str">
        <f t="shared" si="2"/>
        <v/>
      </c>
      <c r="X52" s="254" t="str">
        <f t="shared" si="3"/>
        <v/>
      </c>
      <c r="Y52" s="254">
        <f t="shared" si="4"/>
        <v>5</v>
      </c>
      <c r="Z52" s="265" t="s">
        <v>18</v>
      </c>
    </row>
    <row r="53" spans="1:26" ht="14.25" customHeight="1">
      <c r="A53" s="36">
        <v>9</v>
      </c>
      <c r="B53" s="75" t="s">
        <v>505</v>
      </c>
      <c r="C53" s="75"/>
      <c r="D53" s="333" t="str">
        <f>IF(COUNTIF(E54:E57,TRUE)=0,"체크해주세요",IF(COUNTIF(E54:E57,TRUE)&gt;1,"하나만 선택하세요",""))</f>
        <v/>
      </c>
      <c r="E53" s="333"/>
      <c r="F53" s="333"/>
      <c r="G53" s="333"/>
      <c r="H53" s="334"/>
      <c r="O53" s="267"/>
      <c r="P53" s="268"/>
      <c r="Q53" s="269"/>
      <c r="T53" s="430" t="s">
        <v>220</v>
      </c>
      <c r="U53" s="270" t="s">
        <v>6</v>
      </c>
      <c r="V53" s="254">
        <f>AVERAGE(Y32)</f>
        <v>5</v>
      </c>
      <c r="W53" s="254" t="str">
        <f t="shared" si="2"/>
        <v/>
      </c>
      <c r="X53" s="254" t="str">
        <f t="shared" si="3"/>
        <v/>
      </c>
      <c r="Y53" s="254">
        <f t="shared" si="4"/>
        <v>5</v>
      </c>
      <c r="Z53" s="270" t="s">
        <v>6</v>
      </c>
    </row>
    <row r="54" spans="1:26" ht="14.25" customHeight="1">
      <c r="B54" s="6" t="s">
        <v>87</v>
      </c>
      <c r="C54" s="6"/>
      <c r="E54" s="319" t="b">
        <v>0</v>
      </c>
      <c r="H54" s="29"/>
      <c r="O54" s="263">
        <v>0.5</v>
      </c>
      <c r="P54" s="264">
        <f t="shared" si="8"/>
        <v>0</v>
      </c>
      <c r="Q54" s="266"/>
      <c r="T54" s="431"/>
      <c r="U54" s="271" t="s">
        <v>38</v>
      </c>
      <c r="V54" s="254">
        <f>AVERAGE(Y33:Y34)</f>
        <v>2</v>
      </c>
      <c r="W54" s="254" t="str">
        <f t="shared" si="2"/>
        <v/>
      </c>
      <c r="X54" s="254">
        <f t="shared" si="3"/>
        <v>2</v>
      </c>
      <c r="Y54" s="254" t="str">
        <f t="shared" si="4"/>
        <v/>
      </c>
      <c r="Z54" s="271" t="s">
        <v>38</v>
      </c>
    </row>
    <row r="55" spans="1:26" ht="14.25" customHeight="1">
      <c r="B55" s="6" t="s">
        <v>54</v>
      </c>
      <c r="C55" s="6"/>
      <c r="E55" s="319" t="b">
        <v>0</v>
      </c>
      <c r="H55" s="29"/>
      <c r="O55" s="263">
        <v>1</v>
      </c>
      <c r="P55" s="264">
        <f t="shared" si="8"/>
        <v>0</v>
      </c>
      <c r="Q55" s="266"/>
      <c r="T55" s="431"/>
      <c r="U55" s="271" t="s">
        <v>14</v>
      </c>
      <c r="V55" s="254">
        <f>AVERAGE(Y35:Y36)</f>
        <v>4.5</v>
      </c>
      <c r="W55" s="254" t="str">
        <f t="shared" ref="W55" si="9">IF(V55&lt;1.7,V55,"")</f>
        <v/>
      </c>
      <c r="X55" s="254" t="str">
        <f t="shared" ref="X55" si="10">IF(AND(V55&gt;=1.7,V55&lt;3.4),V55,"")</f>
        <v/>
      </c>
      <c r="Y55" s="254">
        <f t="shared" ref="Y55" si="11">IF(V55&gt;=3.4,V55,"")</f>
        <v>4.5</v>
      </c>
      <c r="Z55" s="271" t="s">
        <v>14</v>
      </c>
    </row>
    <row r="56" spans="1:26" ht="14.25" customHeight="1">
      <c r="B56" s="6" t="s">
        <v>184</v>
      </c>
      <c r="C56" s="6"/>
      <c r="E56" s="319" t="b">
        <v>0</v>
      </c>
      <c r="H56" s="29"/>
      <c r="O56" s="263">
        <v>2</v>
      </c>
      <c r="P56" s="264">
        <f t="shared" si="8"/>
        <v>0</v>
      </c>
      <c r="Q56" s="266"/>
      <c r="T56" s="432"/>
      <c r="U56" s="271" t="s">
        <v>78</v>
      </c>
      <c r="V56" s="254">
        <f>AVERAGE(Y37)</f>
        <v>3</v>
      </c>
      <c r="W56" s="254" t="str">
        <f t="shared" si="2"/>
        <v/>
      </c>
      <c r="X56" s="254">
        <f t="shared" si="3"/>
        <v>3</v>
      </c>
      <c r="Y56" s="254" t="str">
        <f t="shared" si="4"/>
        <v/>
      </c>
      <c r="Z56" s="271" t="s">
        <v>78</v>
      </c>
    </row>
    <row r="57" spans="1:26" ht="14.25" customHeight="1" thickBot="1">
      <c r="B57" s="6" t="s">
        <v>185</v>
      </c>
      <c r="C57" s="6"/>
      <c r="E57" s="319" t="b">
        <v>1</v>
      </c>
      <c r="H57" s="29"/>
      <c r="O57" s="272">
        <v>3.5</v>
      </c>
      <c r="P57" s="273">
        <f t="shared" si="8"/>
        <v>3.5</v>
      </c>
      <c r="Q57" s="266"/>
    </row>
    <row r="58" spans="1:26" ht="14.25" customHeight="1">
      <c r="A58" s="36">
        <v>10</v>
      </c>
      <c r="B58" s="75" t="s">
        <v>88</v>
      </c>
      <c r="C58" s="75"/>
      <c r="D58" s="333" t="str">
        <f>IF(COUNTIF(E59:E62,TRUE)=0,"체크해주세요",IF(COUNTIF(E59:E62,TRUE)&gt;1,"하나만 선택하세요",""))</f>
        <v/>
      </c>
      <c r="E58" s="333"/>
      <c r="F58" s="333"/>
      <c r="G58" s="333"/>
      <c r="H58" s="334"/>
      <c r="O58" s="190">
        <v>10</v>
      </c>
      <c r="P58" s="191">
        <f>SUM(P59:P62)</f>
        <v>0.5</v>
      </c>
      <c r="Q58" s="192"/>
    </row>
    <row r="59" spans="1:26" ht="14.25" customHeight="1">
      <c r="B59" s="6" t="s">
        <v>141</v>
      </c>
      <c r="C59" s="6"/>
      <c r="D59" s="329"/>
      <c r="E59" s="319" t="b">
        <v>1</v>
      </c>
      <c r="H59" s="29"/>
      <c r="O59" s="195">
        <v>0.5</v>
      </c>
      <c r="P59" s="187">
        <f t="shared" si="8"/>
        <v>0.5</v>
      </c>
      <c r="Q59" s="223" t="s">
        <v>334</v>
      </c>
    </row>
    <row r="60" spans="1:26" ht="14.25" customHeight="1">
      <c r="B60" s="6" t="s">
        <v>167</v>
      </c>
      <c r="C60" s="6"/>
      <c r="D60" s="329"/>
      <c r="E60" s="319" t="b">
        <v>0</v>
      </c>
      <c r="H60" s="29"/>
      <c r="O60" s="195">
        <v>1</v>
      </c>
      <c r="P60" s="187">
        <f t="shared" si="8"/>
        <v>0</v>
      </c>
      <c r="Q60" s="223" t="s">
        <v>358</v>
      </c>
    </row>
    <row r="61" spans="1:26" ht="14.25" customHeight="1">
      <c r="B61" s="6" t="s">
        <v>168</v>
      </c>
      <c r="C61" s="6"/>
      <c r="D61" s="329"/>
      <c r="E61" s="319" t="b">
        <v>0</v>
      </c>
      <c r="H61" s="29"/>
      <c r="O61" s="195">
        <v>4</v>
      </c>
      <c r="P61" s="187">
        <f t="shared" si="8"/>
        <v>0</v>
      </c>
      <c r="Q61" s="223" t="s">
        <v>359</v>
      </c>
    </row>
    <row r="62" spans="1:26" ht="14.25" customHeight="1" thickBot="1">
      <c r="B62" s="6" t="s">
        <v>142</v>
      </c>
      <c r="C62" s="6"/>
      <c r="D62" s="329"/>
      <c r="E62" s="319" t="b">
        <v>0</v>
      </c>
      <c r="H62" s="29"/>
      <c r="O62" s="234">
        <v>5</v>
      </c>
      <c r="P62" s="187">
        <f t="shared" si="8"/>
        <v>0</v>
      </c>
      <c r="Q62" s="223" t="s">
        <v>335</v>
      </c>
      <c r="U62" s="202" t="s">
        <v>227</v>
      </c>
      <c r="V62" s="249" t="s">
        <v>216</v>
      </c>
      <c r="W62" s="249" t="s">
        <v>228</v>
      </c>
      <c r="X62" s="274" t="s">
        <v>302</v>
      </c>
      <c r="Y62" s="202" t="str">
        <f>_xlfn.TEXTJOIN("",TRUE,X63:X67)</f>
        <v>21222</v>
      </c>
    </row>
    <row r="63" spans="1:26" ht="14.25" customHeight="1">
      <c r="A63" s="36">
        <v>11</v>
      </c>
      <c r="B63" s="75" t="s">
        <v>169</v>
      </c>
      <c r="C63" s="75"/>
      <c r="D63" s="333" t="str">
        <f>IF(COUNTIF(E64:E67,TRUE)=0,"체크해주세요",IF(COUNTIF(E64:E67,TRUE)&gt;1,"하나만 선택하세요",""))</f>
        <v/>
      </c>
      <c r="E63" s="333"/>
      <c r="F63" s="333"/>
      <c r="G63" s="333"/>
      <c r="H63" s="334"/>
      <c r="O63" s="261" t="s">
        <v>438</v>
      </c>
      <c r="P63" s="262">
        <f>AVERAGE(SUM(P64:P67),SUM(P69:P72))</f>
        <v>2.25</v>
      </c>
      <c r="Q63" s="238" t="s">
        <v>441</v>
      </c>
      <c r="U63" s="275" t="s">
        <v>2</v>
      </c>
      <c r="V63" s="276">
        <f>Z12</f>
        <v>3.25</v>
      </c>
      <c r="W63" s="202">
        <v>3.25</v>
      </c>
      <c r="X63" s="202">
        <f>IF(V63&gt;=W63,2,1)</f>
        <v>2</v>
      </c>
      <c r="Y63" s="202"/>
    </row>
    <row r="64" spans="1:26" ht="14.25" customHeight="1">
      <c r="B64" s="6" t="s">
        <v>308</v>
      </c>
      <c r="C64" s="6"/>
      <c r="D64" s="329"/>
      <c r="E64" s="319" t="b">
        <v>0</v>
      </c>
      <c r="H64" s="29"/>
      <c r="O64" s="277">
        <v>0.5</v>
      </c>
      <c r="P64" s="264">
        <f t="shared" si="8"/>
        <v>0</v>
      </c>
      <c r="Q64" s="223" t="s">
        <v>312</v>
      </c>
      <c r="U64" s="278" t="s">
        <v>3</v>
      </c>
      <c r="V64" s="276">
        <f>Z16</f>
        <v>2.8928571428571428</v>
      </c>
      <c r="W64" s="202">
        <v>3.2</v>
      </c>
      <c r="X64" s="202">
        <f t="shared" ref="X64:X67" si="12">IF(V64&gt;=W64,2,1)</f>
        <v>1</v>
      </c>
      <c r="Y64" s="202"/>
    </row>
    <row r="65" spans="1:25" ht="14.25" customHeight="1">
      <c r="B65" s="6" t="s">
        <v>309</v>
      </c>
      <c r="C65" s="6"/>
      <c r="D65" s="329"/>
      <c r="E65" s="319" t="b">
        <v>0</v>
      </c>
      <c r="H65" s="29"/>
      <c r="O65" s="277">
        <v>1</v>
      </c>
      <c r="P65" s="264">
        <f t="shared" si="8"/>
        <v>0</v>
      </c>
      <c r="Q65" s="223" t="s">
        <v>445</v>
      </c>
      <c r="U65" s="275" t="s">
        <v>214</v>
      </c>
      <c r="V65" s="276">
        <f>Z23</f>
        <v>3.2</v>
      </c>
      <c r="W65" s="202">
        <v>2.1</v>
      </c>
      <c r="X65" s="202">
        <f t="shared" si="12"/>
        <v>2</v>
      </c>
      <c r="Y65" s="202"/>
    </row>
    <row r="66" spans="1:25" ht="14.25" customHeight="1">
      <c r="B66" s="6" t="s">
        <v>310</v>
      </c>
      <c r="C66" s="6"/>
      <c r="D66" s="329"/>
      <c r="E66" s="319" t="b">
        <v>1</v>
      </c>
      <c r="H66" s="29"/>
      <c r="O66" s="277">
        <v>4</v>
      </c>
      <c r="P66" s="264">
        <f t="shared" si="8"/>
        <v>4</v>
      </c>
      <c r="Q66" s="223" t="s">
        <v>366</v>
      </c>
      <c r="U66" s="279" t="s">
        <v>4</v>
      </c>
      <c r="V66" s="276">
        <f>Z28</f>
        <v>3.25</v>
      </c>
      <c r="W66" s="202">
        <v>2.6</v>
      </c>
      <c r="X66" s="202">
        <f t="shared" si="12"/>
        <v>2</v>
      </c>
      <c r="Y66" s="202"/>
    </row>
    <row r="67" spans="1:25" ht="14.25" customHeight="1">
      <c r="B67" s="6" t="s">
        <v>311</v>
      </c>
      <c r="C67" s="6"/>
      <c r="D67" s="329"/>
      <c r="E67" s="319" t="b">
        <v>0</v>
      </c>
      <c r="H67" s="29"/>
      <c r="O67" s="277">
        <v>5</v>
      </c>
      <c r="P67" s="264">
        <f t="shared" si="8"/>
        <v>0</v>
      </c>
      <c r="U67" s="280" t="s">
        <v>5</v>
      </c>
      <c r="V67" s="276">
        <f>Z32</f>
        <v>3.5</v>
      </c>
      <c r="W67" s="202">
        <v>2.5</v>
      </c>
      <c r="X67" s="202">
        <f t="shared" si="12"/>
        <v>2</v>
      </c>
      <c r="Y67" s="202"/>
    </row>
    <row r="68" spans="1:25" ht="14.25" customHeight="1">
      <c r="A68" s="35">
        <v>12</v>
      </c>
      <c r="B68" s="75" t="s">
        <v>196</v>
      </c>
      <c r="C68" s="75"/>
      <c r="D68" s="333" t="str">
        <f>IF(COUNTIF(E69:E72,TRUE)=0,"체크해주세요",IF(COUNTIF(E69:E72,TRUE)&gt;1,"하나만 선택하세요",""))</f>
        <v/>
      </c>
      <c r="E68" s="333"/>
      <c r="F68" s="333"/>
      <c r="G68" s="333"/>
      <c r="H68" s="334"/>
      <c r="O68" s="281"/>
      <c r="P68" s="268"/>
      <c r="Q68" s="269"/>
      <c r="U68" s="202"/>
      <c r="V68" s="202"/>
      <c r="W68" s="202"/>
      <c r="X68" s="202"/>
      <c r="Y68" s="202"/>
    </row>
    <row r="69" spans="1:25" ht="14.25" customHeight="1">
      <c r="B69" s="6" t="s">
        <v>89</v>
      </c>
      <c r="C69" s="6"/>
      <c r="D69" s="329"/>
      <c r="E69" s="319" t="b">
        <v>1</v>
      </c>
      <c r="H69" s="29"/>
      <c r="O69" s="277">
        <v>0.5</v>
      </c>
      <c r="P69" s="264">
        <f t="shared" si="8"/>
        <v>0.5</v>
      </c>
      <c r="Q69" s="223"/>
      <c r="U69" s="249" t="s">
        <v>221</v>
      </c>
      <c r="V69" s="202"/>
      <c r="W69" s="282" t="s">
        <v>232</v>
      </c>
      <c r="X69" s="282" t="s">
        <v>233</v>
      </c>
      <c r="Y69" s="202"/>
    </row>
    <row r="70" spans="1:25" ht="14.25" customHeight="1">
      <c r="B70" s="6" t="s">
        <v>143</v>
      </c>
      <c r="C70" s="6"/>
      <c r="D70" s="329"/>
      <c r="E70" s="319" t="b">
        <v>0</v>
      </c>
      <c r="H70" s="29"/>
      <c r="O70" s="277">
        <v>1</v>
      </c>
      <c r="P70" s="264">
        <f t="shared" si="8"/>
        <v>0</v>
      </c>
      <c r="Q70" s="223"/>
      <c r="U70" s="276">
        <f>AA12</f>
        <v>3.1142857142857139</v>
      </c>
      <c r="V70" s="202" t="s">
        <v>17</v>
      </c>
      <c r="W70" s="202" t="str">
        <f>VLOOKUP(MIN(U70:V72),U70:V72,2,0)</f>
        <v>사회적성과</v>
      </c>
      <c r="X70" s="202" t="str">
        <f>VLOOKUP(MIN(V42:Z56),V42:Z56,5,0)</f>
        <v>지역협력</v>
      </c>
      <c r="Y70" s="202"/>
    </row>
    <row r="71" spans="1:25" ht="14.25" customHeight="1">
      <c r="B71" s="6" t="s">
        <v>144</v>
      </c>
      <c r="C71" s="6"/>
      <c r="D71" s="329"/>
      <c r="E71" s="319" t="b">
        <v>0</v>
      </c>
      <c r="H71" s="29"/>
      <c r="O71" s="277">
        <v>4</v>
      </c>
      <c r="P71" s="264">
        <f t="shared" si="8"/>
        <v>0</v>
      </c>
      <c r="Q71" s="223"/>
      <c r="U71" s="276">
        <f>AA28</f>
        <v>3.25</v>
      </c>
      <c r="V71" s="202" t="s">
        <v>18</v>
      </c>
      <c r="W71" s="202"/>
      <c r="X71" s="282" t="s">
        <v>234</v>
      </c>
      <c r="Y71" s="202"/>
    </row>
    <row r="72" spans="1:25" ht="14.25" customHeight="1" thickBot="1">
      <c r="B72" s="6" t="s">
        <v>145</v>
      </c>
      <c r="C72" s="6"/>
      <c r="D72" s="329"/>
      <c r="E72" s="319" t="b">
        <v>0</v>
      </c>
      <c r="H72" s="29"/>
      <c r="O72" s="283">
        <v>5</v>
      </c>
      <c r="P72" s="273">
        <f t="shared" si="8"/>
        <v>0</v>
      </c>
      <c r="Q72" s="223"/>
      <c r="U72" s="276">
        <f>AA32</f>
        <v>3.5</v>
      </c>
      <c r="V72" s="202" t="s">
        <v>19</v>
      </c>
      <c r="W72" s="202"/>
      <c r="X72" s="202" t="str">
        <f>VLOOKUP(MAX(V42:AA56,3),V42:AA56,5,0)</f>
        <v>민주적 의사결정 구조</v>
      </c>
      <c r="Y72" s="202"/>
    </row>
    <row r="73" spans="1:25" ht="14.25" customHeight="1">
      <c r="A73" s="35">
        <v>13</v>
      </c>
      <c r="B73" s="75" t="s">
        <v>90</v>
      </c>
      <c r="C73" s="75"/>
      <c r="D73" s="333" t="str">
        <f>IF(COUNTIF(E74:E77,TRUE)=0,"체크해주세요",IF(COUNTIF(E74:E77,TRUE)&gt;1,"하나만 선택하세요",""))</f>
        <v/>
      </c>
      <c r="E73" s="333"/>
      <c r="F73" s="333"/>
      <c r="G73" s="333"/>
      <c r="H73" s="334"/>
      <c r="O73" s="190">
        <v>13</v>
      </c>
      <c r="P73" s="191">
        <f>SUM(P74:P77)</f>
        <v>0.5</v>
      </c>
      <c r="Q73" s="192"/>
    </row>
    <row r="74" spans="1:25" ht="14.25" customHeight="1">
      <c r="B74" s="6" t="s">
        <v>210</v>
      </c>
      <c r="C74" s="6"/>
      <c r="D74" s="329"/>
      <c r="E74" s="319" t="b">
        <v>1</v>
      </c>
      <c r="H74" s="29"/>
      <c r="O74" s="195">
        <v>0.5</v>
      </c>
      <c r="P74" s="187">
        <f t="shared" si="8"/>
        <v>0.5</v>
      </c>
      <c r="Q74" s="211" t="s">
        <v>410</v>
      </c>
    </row>
    <row r="75" spans="1:25" ht="14.25" customHeight="1">
      <c r="B75" s="6" t="s">
        <v>91</v>
      </c>
      <c r="C75" s="6"/>
      <c r="D75" s="329"/>
      <c r="E75" s="319" t="b">
        <v>0</v>
      </c>
      <c r="H75" s="29"/>
      <c r="O75" s="195">
        <v>1</v>
      </c>
      <c r="P75" s="187">
        <f t="shared" si="8"/>
        <v>0</v>
      </c>
      <c r="Q75" s="211" t="s">
        <v>411</v>
      </c>
    </row>
    <row r="76" spans="1:25" ht="14.25" customHeight="1">
      <c r="B76" s="6" t="s">
        <v>186</v>
      </c>
      <c r="C76" s="6"/>
      <c r="D76" s="329"/>
      <c r="E76" s="319" t="b">
        <v>0</v>
      </c>
      <c r="H76" s="29"/>
      <c r="O76" s="195">
        <v>4</v>
      </c>
      <c r="P76" s="187">
        <f t="shared" si="8"/>
        <v>0</v>
      </c>
      <c r="Q76" s="211" t="s">
        <v>412</v>
      </c>
    </row>
    <row r="77" spans="1:25" ht="14.25" customHeight="1">
      <c r="B77" s="6" t="s">
        <v>92</v>
      </c>
      <c r="C77" s="6"/>
      <c r="D77" s="329"/>
      <c r="E77" s="319" t="b">
        <v>0</v>
      </c>
      <c r="H77" s="29"/>
      <c r="O77" s="195">
        <v>5</v>
      </c>
      <c r="P77" s="187">
        <f t="shared" si="8"/>
        <v>0</v>
      </c>
      <c r="Q77" s="220" t="s">
        <v>413</v>
      </c>
    </row>
    <row r="78" spans="1:25" ht="14.25" customHeight="1">
      <c r="A78" s="36">
        <v>14</v>
      </c>
      <c r="B78" s="75" t="s">
        <v>93</v>
      </c>
      <c r="C78" s="75"/>
      <c r="D78" s="333" t="str">
        <f>IF(COUNTIF(E79:E83,TRUE)=0,"체크해주세요",IF(COUNTIF(E79:E83,TRUE)&gt;1,"하나만 선택하세요",""))</f>
        <v/>
      </c>
      <c r="E78" s="333"/>
      <c r="F78" s="333"/>
      <c r="G78" s="333"/>
      <c r="H78" s="334"/>
      <c r="O78" s="190">
        <v>14</v>
      </c>
      <c r="P78" s="191">
        <f>SUM(P79:P83)</f>
        <v>5</v>
      </c>
      <c r="Q78" s="192"/>
    </row>
    <row r="79" spans="1:25" ht="14.25" customHeight="1">
      <c r="B79" s="6" t="s">
        <v>187</v>
      </c>
      <c r="C79" s="6"/>
      <c r="D79" s="329"/>
      <c r="E79" s="319" t="b">
        <v>0</v>
      </c>
      <c r="H79" s="29"/>
      <c r="O79" s="195">
        <v>0.5</v>
      </c>
      <c r="P79" s="187">
        <f t="shared" si="8"/>
        <v>0</v>
      </c>
      <c r="Q79" s="223" t="s">
        <v>362</v>
      </c>
    </row>
    <row r="80" spans="1:25" ht="14.25" customHeight="1">
      <c r="B80" s="6" t="s">
        <v>61</v>
      </c>
      <c r="C80" s="6"/>
      <c r="D80" s="329"/>
      <c r="E80" s="319" t="b">
        <v>0</v>
      </c>
      <c r="H80" s="29"/>
      <c r="O80" s="195">
        <v>1</v>
      </c>
      <c r="P80" s="187">
        <f t="shared" si="8"/>
        <v>0</v>
      </c>
      <c r="Q80" s="223" t="s">
        <v>313</v>
      </c>
    </row>
    <row r="81" spans="1:17" ht="14.25" customHeight="1">
      <c r="B81" s="6" t="s">
        <v>197</v>
      </c>
      <c r="C81" s="6"/>
      <c r="D81" s="329"/>
      <c r="E81" s="319" t="b">
        <v>0</v>
      </c>
      <c r="H81" s="29"/>
      <c r="O81" s="195">
        <v>2</v>
      </c>
      <c r="P81" s="187">
        <f t="shared" si="8"/>
        <v>0</v>
      </c>
      <c r="Q81" s="223" t="s">
        <v>363</v>
      </c>
    </row>
    <row r="82" spans="1:17" ht="14.25" customHeight="1">
      <c r="B82" s="6" t="s">
        <v>199</v>
      </c>
      <c r="C82" s="6"/>
      <c r="D82" s="329"/>
      <c r="E82" s="319" t="b">
        <v>0</v>
      </c>
      <c r="H82" s="29"/>
      <c r="O82" s="195">
        <v>3</v>
      </c>
      <c r="P82" s="187">
        <f t="shared" si="8"/>
        <v>0</v>
      </c>
      <c r="Q82" s="223" t="s">
        <v>364</v>
      </c>
    </row>
    <row r="83" spans="1:17" ht="14.25" customHeight="1">
      <c r="B83" s="6" t="s">
        <v>198</v>
      </c>
      <c r="C83" s="6"/>
      <c r="D83" s="329"/>
      <c r="E83" s="319" t="b">
        <v>1</v>
      </c>
      <c r="H83" s="29"/>
      <c r="O83" s="195">
        <v>5</v>
      </c>
      <c r="P83" s="187">
        <f t="shared" si="8"/>
        <v>5</v>
      </c>
      <c r="Q83" s="223" t="s">
        <v>365</v>
      </c>
    </row>
    <row r="84" spans="1:17" ht="14.25" customHeight="1">
      <c r="A84" s="35">
        <v>15</v>
      </c>
      <c r="B84" s="75" t="s">
        <v>83</v>
      </c>
      <c r="C84" s="75"/>
      <c r="D84" s="333" t="str">
        <f>IF(COUNTIF(E85:E90,TRUE)=0,"체크해주세요",IF(COUNTIF(E85:E90,TRUE)&gt;1,"하나만 선택하세요",""))</f>
        <v/>
      </c>
      <c r="E84" s="333"/>
      <c r="F84" s="333"/>
      <c r="G84" s="333"/>
      <c r="H84" s="334"/>
      <c r="O84" s="190">
        <v>15</v>
      </c>
      <c r="P84" s="191">
        <f>SUM(P85:P90)</f>
        <v>0.5</v>
      </c>
      <c r="Q84" s="192"/>
    </row>
    <row r="85" spans="1:17" ht="14.25" customHeight="1">
      <c r="B85" s="6" t="s">
        <v>45</v>
      </c>
      <c r="C85" s="6"/>
      <c r="D85" s="329"/>
      <c r="E85" s="319" t="b">
        <v>1</v>
      </c>
      <c r="H85" s="29"/>
      <c r="O85" s="195">
        <v>0.5</v>
      </c>
      <c r="P85" s="187">
        <f t="shared" si="8"/>
        <v>0.5</v>
      </c>
      <c r="Q85" s="223" t="s">
        <v>337</v>
      </c>
    </row>
    <row r="86" spans="1:17" ht="14.25" customHeight="1">
      <c r="B86" s="6" t="s">
        <v>46</v>
      </c>
      <c r="C86" s="6"/>
      <c r="D86" s="329"/>
      <c r="E86" s="319" t="b">
        <v>0</v>
      </c>
      <c r="H86" s="29"/>
      <c r="O86" s="195">
        <v>1</v>
      </c>
      <c r="P86" s="187">
        <f t="shared" si="8"/>
        <v>0</v>
      </c>
      <c r="Q86" s="223" t="s">
        <v>338</v>
      </c>
    </row>
    <row r="87" spans="1:17" ht="14.25" customHeight="1">
      <c r="B87" s="6" t="s">
        <v>149</v>
      </c>
      <c r="C87" s="6"/>
      <c r="D87" s="329"/>
      <c r="E87" s="319" t="b">
        <v>0</v>
      </c>
      <c r="H87" s="29"/>
      <c r="O87" s="195">
        <v>2</v>
      </c>
      <c r="P87" s="187">
        <f t="shared" si="8"/>
        <v>0</v>
      </c>
      <c r="Q87" s="223" t="s">
        <v>339</v>
      </c>
    </row>
    <row r="88" spans="1:17" ht="14.25" customHeight="1">
      <c r="B88" s="6" t="s">
        <v>150</v>
      </c>
      <c r="C88" s="6"/>
      <c r="D88" s="329"/>
      <c r="E88" s="319" t="b">
        <v>0</v>
      </c>
      <c r="H88" s="29"/>
      <c r="O88" s="195">
        <v>3</v>
      </c>
      <c r="P88" s="187">
        <f t="shared" si="8"/>
        <v>0</v>
      </c>
      <c r="Q88" s="223" t="s">
        <v>340</v>
      </c>
    </row>
    <row r="89" spans="1:17" ht="14.25" customHeight="1">
      <c r="B89" s="6" t="s">
        <v>151</v>
      </c>
      <c r="C89" s="6"/>
      <c r="D89" s="329"/>
      <c r="E89" s="319" t="b">
        <v>0</v>
      </c>
      <c r="H89" s="29"/>
      <c r="O89" s="195">
        <v>4</v>
      </c>
      <c r="P89" s="187">
        <f t="shared" si="8"/>
        <v>0</v>
      </c>
      <c r="Q89" s="223" t="s">
        <v>341</v>
      </c>
    </row>
    <row r="90" spans="1:17" ht="14.25" customHeight="1">
      <c r="B90" s="6" t="s">
        <v>152</v>
      </c>
      <c r="C90" s="6"/>
      <c r="D90" s="329"/>
      <c r="E90" s="319" t="b">
        <v>0</v>
      </c>
      <c r="H90" s="29"/>
      <c r="O90" s="195">
        <v>5</v>
      </c>
      <c r="P90" s="187">
        <f t="shared" si="8"/>
        <v>0</v>
      </c>
      <c r="Q90" s="223" t="s">
        <v>342</v>
      </c>
    </row>
    <row r="91" spans="1:17" ht="14.25" customHeight="1">
      <c r="A91" s="35">
        <v>16</v>
      </c>
      <c r="B91" s="75" t="s">
        <v>84</v>
      </c>
      <c r="C91" s="75"/>
      <c r="D91" s="333" t="str">
        <f>IF(COUNTIF(E92:E97,TRUE)=0,"체크해주세요",IF(COUNTIF(E92:E97,TRUE)&gt;1,"하나만 선택하세요",""))</f>
        <v/>
      </c>
      <c r="E91" s="333"/>
      <c r="F91" s="333"/>
      <c r="G91" s="333"/>
      <c r="H91" s="334"/>
      <c r="O91" s="190">
        <v>16</v>
      </c>
      <c r="P91" s="191">
        <f>SUM(P92:P97)</f>
        <v>2</v>
      </c>
      <c r="Q91" s="192"/>
    </row>
    <row r="92" spans="1:17" ht="14.25" customHeight="1">
      <c r="B92" s="6" t="s">
        <v>47</v>
      </c>
      <c r="C92" s="6"/>
      <c r="D92" s="329"/>
      <c r="E92" s="319" t="b">
        <v>0</v>
      </c>
      <c r="H92" s="29"/>
      <c r="O92" s="224">
        <v>0.5</v>
      </c>
      <c r="P92" s="187">
        <f t="shared" si="8"/>
        <v>0</v>
      </c>
      <c r="Q92" s="211" t="s">
        <v>414</v>
      </c>
    </row>
    <row r="93" spans="1:17" ht="14.25" customHeight="1">
      <c r="B93" s="6" t="s">
        <v>48</v>
      </c>
      <c r="C93" s="6"/>
      <c r="D93" s="329"/>
      <c r="E93" s="319" t="b">
        <v>0</v>
      </c>
      <c r="H93" s="29"/>
      <c r="O93" s="224">
        <v>1</v>
      </c>
      <c r="P93" s="187">
        <f t="shared" si="8"/>
        <v>0</v>
      </c>
      <c r="Q93" s="211" t="s">
        <v>415</v>
      </c>
    </row>
    <row r="94" spans="1:17" ht="14.25" customHeight="1">
      <c r="B94" s="6" t="s">
        <v>200</v>
      </c>
      <c r="C94" s="6"/>
      <c r="D94" s="329"/>
      <c r="E94" s="319" t="b">
        <v>1</v>
      </c>
      <c r="H94" s="29"/>
      <c r="O94" s="224">
        <v>2</v>
      </c>
      <c r="P94" s="187">
        <f t="shared" si="8"/>
        <v>2</v>
      </c>
      <c r="Q94" s="211" t="s">
        <v>529</v>
      </c>
    </row>
    <row r="95" spans="1:17" ht="14.25" customHeight="1">
      <c r="B95" s="6" t="s">
        <v>207</v>
      </c>
      <c r="C95" s="6"/>
      <c r="D95" s="329"/>
      <c r="E95" s="319" t="b">
        <v>0</v>
      </c>
      <c r="H95" s="29"/>
      <c r="O95" s="224">
        <v>3</v>
      </c>
      <c r="P95" s="187">
        <f t="shared" si="8"/>
        <v>0</v>
      </c>
      <c r="Q95" s="211" t="s">
        <v>530</v>
      </c>
    </row>
    <row r="96" spans="1:17" ht="14.25" customHeight="1">
      <c r="B96" s="6" t="s">
        <v>208</v>
      </c>
      <c r="C96" s="6"/>
      <c r="D96" s="329"/>
      <c r="E96" s="319" t="b">
        <v>0</v>
      </c>
      <c r="H96" s="29"/>
      <c r="O96" s="224">
        <v>4</v>
      </c>
      <c r="P96" s="187">
        <f t="shared" si="8"/>
        <v>0</v>
      </c>
      <c r="Q96" s="211" t="s">
        <v>416</v>
      </c>
    </row>
    <row r="97" spans="1:17" ht="14.25" customHeight="1" thickBot="1">
      <c r="B97" s="6" t="s">
        <v>209</v>
      </c>
      <c r="C97" s="6"/>
      <c r="D97" s="329"/>
      <c r="E97" s="319" t="b">
        <v>0</v>
      </c>
      <c r="H97" s="29"/>
      <c r="O97" s="284">
        <v>5</v>
      </c>
      <c r="P97" s="187">
        <f t="shared" si="8"/>
        <v>0</v>
      </c>
      <c r="Q97" s="220" t="s">
        <v>417</v>
      </c>
    </row>
    <row r="98" spans="1:17" ht="14.25" customHeight="1">
      <c r="A98" s="35">
        <v>17</v>
      </c>
      <c r="B98" s="75" t="s">
        <v>94</v>
      </c>
      <c r="C98" s="75"/>
      <c r="D98" s="333" t="str">
        <f>IF(COUNTIF(E99:E102,TRUE)=0,"체크해주세요",IF(COUNTIF(E99:E102,TRUE)&gt;1,"하나만 선택하세요",""))</f>
        <v/>
      </c>
      <c r="E98" s="333"/>
      <c r="F98" s="333"/>
      <c r="G98" s="333"/>
      <c r="H98" s="334"/>
      <c r="O98" s="236" t="s">
        <v>437</v>
      </c>
      <c r="P98" s="262">
        <f>SUM(P99:P107)</f>
        <v>4.5</v>
      </c>
      <c r="Q98" s="238" t="s">
        <v>441</v>
      </c>
    </row>
    <row r="99" spans="1:17" ht="14.25" customHeight="1">
      <c r="B99" s="6" t="s">
        <v>62</v>
      </c>
      <c r="C99" s="6"/>
      <c r="D99" s="329"/>
      <c r="E99" s="319" t="b">
        <v>0</v>
      </c>
      <c r="H99" s="29"/>
      <c r="O99" s="257">
        <v>0</v>
      </c>
      <c r="P99" s="264">
        <f t="shared" si="8"/>
        <v>0</v>
      </c>
      <c r="Q99" s="266" t="s">
        <v>371</v>
      </c>
    </row>
    <row r="100" spans="1:17" ht="14.25" customHeight="1">
      <c r="B100" s="6" t="s">
        <v>146</v>
      </c>
      <c r="C100" s="6"/>
      <c r="D100" s="329"/>
      <c r="E100" s="319" t="b">
        <v>0</v>
      </c>
      <c r="H100" s="29"/>
      <c r="O100" s="257">
        <v>0.5</v>
      </c>
      <c r="P100" s="264">
        <f t="shared" si="8"/>
        <v>0</v>
      </c>
      <c r="Q100" s="266" t="s">
        <v>372</v>
      </c>
    </row>
    <row r="101" spans="1:17" ht="14.25" customHeight="1">
      <c r="B101" s="6" t="s">
        <v>147</v>
      </c>
      <c r="C101" s="6"/>
      <c r="D101" s="329"/>
      <c r="E101" s="319" t="b">
        <v>1</v>
      </c>
      <c r="H101" s="29"/>
      <c r="O101" s="257">
        <v>1</v>
      </c>
      <c r="P101" s="264">
        <f t="shared" si="8"/>
        <v>1</v>
      </c>
      <c r="Q101" s="266" t="s">
        <v>373</v>
      </c>
    </row>
    <row r="102" spans="1:17" ht="14.25" customHeight="1">
      <c r="B102" s="6" t="s">
        <v>148</v>
      </c>
      <c r="C102" s="6"/>
      <c r="D102" s="329"/>
      <c r="E102" s="319" t="b">
        <v>0</v>
      </c>
      <c r="H102" s="29"/>
      <c r="O102" s="257">
        <v>1.5</v>
      </c>
      <c r="P102" s="264">
        <f t="shared" si="8"/>
        <v>0</v>
      </c>
      <c r="Q102" s="266"/>
    </row>
    <row r="103" spans="1:17" ht="14.25" customHeight="1">
      <c r="A103" s="35">
        <v>18</v>
      </c>
      <c r="B103" s="75" t="s">
        <v>95</v>
      </c>
      <c r="C103" s="75"/>
      <c r="D103" s="333" t="str">
        <f>IF(COUNTIF(E104:E107,TRUE)=0,"체크해주세요",IF(COUNTIF(E104:E107,TRUE)&gt;1,"하나만 선택하세요",""))</f>
        <v/>
      </c>
      <c r="E103" s="333"/>
      <c r="F103" s="333"/>
      <c r="G103" s="333"/>
      <c r="H103" s="334"/>
      <c r="O103" s="281"/>
      <c r="P103" s="268"/>
      <c r="Q103" s="269"/>
    </row>
    <row r="104" spans="1:17" ht="14.25" customHeight="1">
      <c r="B104" s="6" t="s">
        <v>63</v>
      </c>
      <c r="C104" s="6"/>
      <c r="D104" s="329"/>
      <c r="E104" s="319" t="b">
        <v>0</v>
      </c>
      <c r="H104" s="29"/>
      <c r="O104" s="257">
        <v>0</v>
      </c>
      <c r="P104" s="264">
        <f t="shared" si="8"/>
        <v>0</v>
      </c>
      <c r="Q104" s="266"/>
    </row>
    <row r="105" spans="1:17" ht="14.25" customHeight="1">
      <c r="B105" s="6" t="s">
        <v>202</v>
      </c>
      <c r="C105" s="6"/>
      <c r="D105" s="329"/>
      <c r="E105" s="319" t="b">
        <v>0</v>
      </c>
      <c r="H105" s="29"/>
      <c r="O105" s="257">
        <v>1</v>
      </c>
      <c r="P105" s="264">
        <f t="shared" si="8"/>
        <v>0</v>
      </c>
      <c r="Q105" s="266"/>
    </row>
    <row r="106" spans="1:17" ht="14.25" customHeight="1">
      <c r="B106" s="6" t="s">
        <v>201</v>
      </c>
      <c r="C106" s="6"/>
      <c r="D106" s="329"/>
      <c r="E106" s="319" t="b">
        <v>0</v>
      </c>
      <c r="H106" s="29"/>
      <c r="O106" s="257">
        <v>2</v>
      </c>
      <c r="P106" s="264">
        <f t="shared" si="8"/>
        <v>0</v>
      </c>
      <c r="Q106" s="266"/>
    </row>
    <row r="107" spans="1:17" ht="14.25" customHeight="1" thickBot="1">
      <c r="B107" s="6" t="s">
        <v>203</v>
      </c>
      <c r="C107" s="6"/>
      <c r="D107" s="329"/>
      <c r="E107" s="319" t="b">
        <v>1</v>
      </c>
      <c r="H107" s="29"/>
      <c r="O107" s="259">
        <v>3.5</v>
      </c>
      <c r="P107" s="273">
        <f t="shared" si="8"/>
        <v>3.5</v>
      </c>
      <c r="Q107" s="266"/>
    </row>
    <row r="108" spans="1:17" ht="14.25" customHeight="1">
      <c r="A108" s="35">
        <v>19</v>
      </c>
      <c r="B108" s="75" t="s">
        <v>96</v>
      </c>
      <c r="C108" s="75"/>
      <c r="D108" s="333" t="str">
        <f>IF(COUNTIF(E109:E113,TRUE)=0,"체크해주세요",IF(COUNTIF(E109:E113,TRUE)&gt;1,"하나만 선택하세요",""))</f>
        <v/>
      </c>
      <c r="E108" s="333"/>
      <c r="F108" s="333"/>
      <c r="G108" s="333"/>
      <c r="H108" s="334"/>
      <c r="O108" s="190">
        <v>19</v>
      </c>
      <c r="P108" s="191">
        <f>SUM(P109:P113)</f>
        <v>4</v>
      </c>
      <c r="Q108" s="192"/>
    </row>
    <row r="109" spans="1:17" ht="14.25" customHeight="1">
      <c r="B109" s="6" t="s">
        <v>69</v>
      </c>
      <c r="C109" s="6"/>
      <c r="E109" s="319" t="b">
        <v>0</v>
      </c>
      <c r="H109" s="29"/>
      <c r="O109" s="224">
        <v>1</v>
      </c>
      <c r="P109" s="187">
        <f t="shared" si="8"/>
        <v>0</v>
      </c>
      <c r="Q109" s="211" t="s">
        <v>418</v>
      </c>
    </row>
    <row r="110" spans="1:17" ht="14.25" customHeight="1">
      <c r="B110" s="6" t="s">
        <v>70</v>
      </c>
      <c r="C110" s="6"/>
      <c r="E110" s="319" t="b">
        <v>0</v>
      </c>
      <c r="H110" s="29"/>
      <c r="O110" s="224">
        <v>2</v>
      </c>
      <c r="P110" s="187">
        <f t="shared" si="8"/>
        <v>0</v>
      </c>
      <c r="Q110" s="211" t="s">
        <v>418</v>
      </c>
    </row>
    <row r="111" spans="1:17" ht="14.25" customHeight="1">
      <c r="B111" s="6" t="s">
        <v>71</v>
      </c>
      <c r="C111" s="6"/>
      <c r="E111" s="319" t="b">
        <v>0</v>
      </c>
      <c r="H111" s="29"/>
      <c r="O111" s="224">
        <v>3</v>
      </c>
      <c r="P111" s="187">
        <f t="shared" si="8"/>
        <v>0</v>
      </c>
      <c r="Q111" s="211" t="s">
        <v>527</v>
      </c>
    </row>
    <row r="112" spans="1:17" ht="14.25" customHeight="1">
      <c r="B112" s="6" t="s">
        <v>72</v>
      </c>
      <c r="C112" s="6"/>
      <c r="E112" s="319" t="b">
        <v>1</v>
      </c>
      <c r="H112" s="29"/>
      <c r="O112" s="224">
        <v>4</v>
      </c>
      <c r="P112" s="187">
        <f t="shared" si="8"/>
        <v>4</v>
      </c>
      <c r="Q112" s="211" t="s">
        <v>528</v>
      </c>
    </row>
    <row r="113" spans="1:17" ht="14.25" customHeight="1">
      <c r="B113" s="6" t="s">
        <v>73</v>
      </c>
      <c r="C113" s="6"/>
      <c r="E113" s="319" t="b">
        <v>0</v>
      </c>
      <c r="H113" s="29"/>
      <c r="O113" s="224">
        <v>5</v>
      </c>
      <c r="P113" s="187">
        <f t="shared" si="8"/>
        <v>0</v>
      </c>
      <c r="Q113" s="211" t="s">
        <v>419</v>
      </c>
    </row>
    <row r="114" spans="1:17" ht="14.25" customHeight="1">
      <c r="A114" s="36">
        <v>20</v>
      </c>
      <c r="B114" s="75" t="s">
        <v>97</v>
      </c>
      <c r="C114" s="75"/>
      <c r="D114" s="333" t="str">
        <f>IF(COUNTIF(E115:E120,TRUE)=0,"체크해주세요",IF(COUNTIF(E115:E120,TRUE)&gt;1,"하나만 선택하세요",""))</f>
        <v/>
      </c>
      <c r="E114" s="333"/>
      <c r="F114" s="333"/>
      <c r="G114" s="333"/>
      <c r="H114" s="334"/>
      <c r="O114" s="190">
        <v>20</v>
      </c>
      <c r="P114" s="191">
        <f>SUM(P115:P120)</f>
        <v>2</v>
      </c>
      <c r="Q114" s="192"/>
    </row>
    <row r="115" spans="1:17" ht="14.25" customHeight="1">
      <c r="B115" s="6" t="s">
        <v>170</v>
      </c>
      <c r="C115" s="6"/>
      <c r="E115" s="319" t="b">
        <v>0</v>
      </c>
      <c r="H115" s="29"/>
      <c r="O115" s="195">
        <v>0.5</v>
      </c>
      <c r="P115" s="187">
        <f t="shared" si="8"/>
        <v>0</v>
      </c>
      <c r="Q115" s="223" t="s">
        <v>486</v>
      </c>
    </row>
    <row r="116" spans="1:17" ht="14.25" customHeight="1">
      <c r="B116" s="6" t="s">
        <v>171</v>
      </c>
      <c r="C116" s="6"/>
      <c r="E116" s="319" t="b">
        <v>0</v>
      </c>
      <c r="H116" s="29"/>
      <c r="O116" s="195">
        <v>1</v>
      </c>
      <c r="P116" s="187">
        <f t="shared" ref="P116:P120" si="13">IF(E116=TRUE,O116,0)</f>
        <v>0</v>
      </c>
      <c r="Q116" s="223" t="s">
        <v>485</v>
      </c>
    </row>
    <row r="117" spans="1:17" ht="14.25" customHeight="1">
      <c r="B117" s="6" t="s">
        <v>204</v>
      </c>
      <c r="C117" s="6"/>
      <c r="E117" s="319" t="b">
        <v>1</v>
      </c>
      <c r="H117" s="29"/>
      <c r="O117" s="195">
        <v>2</v>
      </c>
      <c r="P117" s="187">
        <f t="shared" si="13"/>
        <v>2</v>
      </c>
      <c r="Q117" s="223" t="s">
        <v>531</v>
      </c>
    </row>
    <row r="118" spans="1:17" ht="14.25" customHeight="1">
      <c r="B118" s="6" t="s">
        <v>172</v>
      </c>
      <c r="C118" s="6"/>
      <c r="E118" s="319" t="b">
        <v>0</v>
      </c>
      <c r="H118" s="29"/>
      <c r="O118" s="195">
        <v>3</v>
      </c>
      <c r="P118" s="187">
        <f t="shared" si="13"/>
        <v>0</v>
      </c>
      <c r="Q118" s="285" t="s">
        <v>484</v>
      </c>
    </row>
    <row r="119" spans="1:17" ht="14.25" customHeight="1">
      <c r="B119" s="6" t="s">
        <v>173</v>
      </c>
      <c r="C119" s="6"/>
      <c r="E119" s="319" t="b">
        <v>0</v>
      </c>
      <c r="H119" s="29"/>
      <c r="O119" s="195">
        <v>4</v>
      </c>
      <c r="P119" s="187">
        <f t="shared" si="13"/>
        <v>0</v>
      </c>
      <c r="Q119" s="285" t="s">
        <v>483</v>
      </c>
    </row>
    <row r="120" spans="1:17" ht="14.25" customHeight="1">
      <c r="B120" s="6" t="s">
        <v>174</v>
      </c>
      <c r="C120" s="6"/>
      <c r="E120" s="319" t="b">
        <v>0</v>
      </c>
      <c r="H120" s="29"/>
      <c r="O120" s="195">
        <v>5</v>
      </c>
      <c r="P120" s="187">
        <f t="shared" si="13"/>
        <v>0</v>
      </c>
      <c r="Q120" s="285" t="s">
        <v>482</v>
      </c>
    </row>
    <row r="121" spans="1:17" ht="14.25" customHeight="1">
      <c r="A121" s="35">
        <v>21</v>
      </c>
      <c r="B121" s="75" t="s">
        <v>502</v>
      </c>
      <c r="C121" s="75"/>
      <c r="D121" s="333" t="str">
        <f>IF(COUNTIF(E122:E125,TRUE)=0,"체크해주세요",IF(COUNTIF(E122:E125,TRUE)&gt;1,"하나만 선택하세요",""))</f>
        <v/>
      </c>
      <c r="E121" s="333"/>
      <c r="F121" s="333"/>
      <c r="G121" s="333"/>
      <c r="H121" s="334"/>
      <c r="O121" s="190">
        <v>21</v>
      </c>
      <c r="P121" s="191">
        <f>SUM(P122:P125)</f>
        <v>4</v>
      </c>
      <c r="Q121" s="192"/>
    </row>
    <row r="122" spans="1:17" ht="14.25" customHeight="1">
      <c r="B122" s="6" t="s">
        <v>64</v>
      </c>
      <c r="C122" s="6"/>
      <c r="E122" s="319" t="b">
        <v>0</v>
      </c>
      <c r="H122" s="29"/>
      <c r="O122" s="195">
        <v>0.5</v>
      </c>
      <c r="P122" s="187">
        <f t="shared" ref="P122:P125" si="14">IF(E122=TRUE,O122,0)</f>
        <v>0</v>
      </c>
      <c r="Q122" s="223" t="s">
        <v>347</v>
      </c>
    </row>
    <row r="123" spans="1:17" ht="14.25" customHeight="1">
      <c r="B123" s="6" t="s">
        <v>175</v>
      </c>
      <c r="C123" s="6"/>
      <c r="E123" s="319" t="b">
        <v>0</v>
      </c>
      <c r="H123" s="29"/>
      <c r="O123" s="195">
        <v>1</v>
      </c>
      <c r="P123" s="187">
        <f t="shared" si="14"/>
        <v>0</v>
      </c>
      <c r="Q123" s="223" t="s">
        <v>348</v>
      </c>
    </row>
    <row r="124" spans="1:17" ht="14.25" customHeight="1">
      <c r="B124" s="6" t="s">
        <v>65</v>
      </c>
      <c r="C124" s="6"/>
      <c r="E124" s="319" t="b">
        <v>1</v>
      </c>
      <c r="H124" s="29"/>
      <c r="O124" s="195">
        <v>4</v>
      </c>
      <c r="P124" s="187">
        <f t="shared" si="14"/>
        <v>4</v>
      </c>
      <c r="Q124" s="223" t="s">
        <v>349</v>
      </c>
    </row>
    <row r="125" spans="1:17" ht="14.25" customHeight="1" thickBot="1">
      <c r="B125" s="6" t="s">
        <v>205</v>
      </c>
      <c r="C125" s="6"/>
      <c r="E125" s="319" t="b">
        <v>0</v>
      </c>
      <c r="H125" s="29"/>
      <c r="O125" s="234">
        <v>5</v>
      </c>
      <c r="P125" s="187">
        <f t="shared" si="14"/>
        <v>0</v>
      </c>
      <c r="Q125" s="223" t="s">
        <v>350</v>
      </c>
    </row>
    <row r="126" spans="1:17" ht="14.25" customHeight="1">
      <c r="A126" s="35">
        <v>22</v>
      </c>
      <c r="B126" s="75" t="s">
        <v>506</v>
      </c>
      <c r="C126" s="75"/>
      <c r="D126" s="414" t="str">
        <f>IF(COUNTIF(E127:E132,TRUE)=0,"해당사항을 모두 체크해주세요","")</f>
        <v/>
      </c>
      <c r="E126" s="414"/>
      <c r="F126" s="414"/>
      <c r="G126" s="414"/>
      <c r="H126" s="415"/>
      <c r="O126" s="236">
        <v>22</v>
      </c>
      <c r="P126" s="262">
        <f>SUM(P127:P132)</f>
        <v>2</v>
      </c>
      <c r="Q126" s="255" t="s">
        <v>420</v>
      </c>
    </row>
    <row r="127" spans="1:17" ht="14.25" customHeight="1">
      <c r="B127" s="6" t="s">
        <v>206</v>
      </c>
      <c r="C127" s="6"/>
      <c r="E127" s="319" t="b">
        <v>1</v>
      </c>
      <c r="H127" s="29"/>
      <c r="O127" s="257">
        <v>0</v>
      </c>
      <c r="P127" s="264">
        <f t="shared" ref="P127:P137" si="15">IF(E127=TRUE,O127,0)</f>
        <v>0</v>
      </c>
      <c r="Q127" s="286" t="s">
        <v>421</v>
      </c>
    </row>
    <row r="128" spans="1:17" ht="14.25" customHeight="1">
      <c r="B128" s="6" t="s">
        <v>176</v>
      </c>
      <c r="C128" s="6"/>
      <c r="E128" s="319" t="b">
        <v>0</v>
      </c>
      <c r="H128" s="29"/>
      <c r="O128" s="257">
        <v>1</v>
      </c>
      <c r="P128" s="264">
        <f t="shared" si="15"/>
        <v>0</v>
      </c>
      <c r="Q128" s="286" t="s">
        <v>517</v>
      </c>
    </row>
    <row r="129" spans="1:30" ht="14.25" customHeight="1">
      <c r="B129" s="6" t="s">
        <v>177</v>
      </c>
      <c r="C129" s="6"/>
      <c r="E129" s="319" t="b">
        <v>1</v>
      </c>
      <c r="H129" s="29"/>
      <c r="O129" s="257">
        <v>1</v>
      </c>
      <c r="P129" s="264">
        <f t="shared" si="15"/>
        <v>1</v>
      </c>
      <c r="Q129" s="286" t="s">
        <v>422</v>
      </c>
    </row>
    <row r="130" spans="1:30" ht="14.25" customHeight="1">
      <c r="B130" s="6" t="s">
        <v>178</v>
      </c>
      <c r="C130" s="6"/>
      <c r="E130" s="319" t="b">
        <v>0</v>
      </c>
      <c r="H130" s="29"/>
      <c r="O130" s="257">
        <v>1</v>
      </c>
      <c r="P130" s="264">
        <f t="shared" si="15"/>
        <v>0</v>
      </c>
      <c r="Q130" s="286"/>
    </row>
    <row r="131" spans="1:30" ht="14.25" customHeight="1">
      <c r="B131" s="6" t="s">
        <v>179</v>
      </c>
      <c r="C131" s="6"/>
      <c r="E131" s="319" t="b">
        <v>0</v>
      </c>
      <c r="H131" s="29"/>
      <c r="O131" s="257">
        <v>1</v>
      </c>
      <c r="P131" s="264">
        <f t="shared" si="15"/>
        <v>0</v>
      </c>
      <c r="Q131" s="286"/>
    </row>
    <row r="132" spans="1:30" ht="14.25" customHeight="1" thickBot="1">
      <c r="B132" s="6" t="s">
        <v>180</v>
      </c>
      <c r="C132" s="6"/>
      <c r="E132" s="319" t="b">
        <v>1</v>
      </c>
      <c r="H132" s="29"/>
      <c r="O132" s="259">
        <v>1</v>
      </c>
      <c r="P132" s="273">
        <f t="shared" si="15"/>
        <v>1</v>
      </c>
      <c r="Q132" s="287"/>
    </row>
    <row r="133" spans="1:30" ht="14.25" customHeight="1">
      <c r="A133" s="36">
        <v>23</v>
      </c>
      <c r="B133" s="75" t="s">
        <v>98</v>
      </c>
      <c r="C133" s="75"/>
      <c r="D133" s="333" t="str">
        <f>IF(COUNTIF(E134:E137,TRUE)=0,"체크해주세요",IF(COUNTIF(E134:E137,TRUE)&gt;1,"하나만 선택하세요",""))</f>
        <v/>
      </c>
      <c r="E133" s="333"/>
      <c r="F133" s="333"/>
      <c r="G133" s="333"/>
      <c r="H133" s="334"/>
      <c r="O133" s="190">
        <v>23</v>
      </c>
      <c r="P133" s="191">
        <f>SUM(P134:P137)</f>
        <v>5</v>
      </c>
      <c r="Q133" s="192"/>
    </row>
    <row r="134" spans="1:30" ht="14.25" customHeight="1">
      <c r="B134" s="6" t="s">
        <v>181</v>
      </c>
      <c r="C134" s="6"/>
      <c r="E134" s="319" t="b">
        <v>0</v>
      </c>
      <c r="H134" s="29"/>
      <c r="O134" s="195">
        <v>0.5</v>
      </c>
      <c r="P134" s="187">
        <f t="shared" si="15"/>
        <v>0</v>
      </c>
      <c r="Q134" s="211" t="s">
        <v>423</v>
      </c>
    </row>
    <row r="135" spans="1:30" ht="14.25" customHeight="1">
      <c r="B135" s="6" t="s">
        <v>66</v>
      </c>
      <c r="C135" s="6"/>
      <c r="E135" s="319" t="b">
        <v>0</v>
      </c>
      <c r="H135" s="29"/>
      <c r="O135" s="195">
        <v>1</v>
      </c>
      <c r="P135" s="187">
        <f t="shared" si="15"/>
        <v>0</v>
      </c>
      <c r="Q135" s="211" t="s">
        <v>424</v>
      </c>
    </row>
    <row r="136" spans="1:30" ht="14.25" customHeight="1">
      <c r="B136" s="6" t="s">
        <v>67</v>
      </c>
      <c r="C136" s="6"/>
      <c r="E136" s="319" t="b">
        <v>0</v>
      </c>
      <c r="H136" s="29"/>
      <c r="O136" s="195">
        <v>4</v>
      </c>
      <c r="P136" s="187">
        <f t="shared" si="15"/>
        <v>0</v>
      </c>
      <c r="Q136" s="211" t="s">
        <v>425</v>
      </c>
    </row>
    <row r="137" spans="1:30" ht="14.25" customHeight="1">
      <c r="B137" s="6" t="s">
        <v>75</v>
      </c>
      <c r="C137" s="6"/>
      <c r="E137" s="319" t="b">
        <v>1</v>
      </c>
      <c r="H137" s="29"/>
      <c r="O137" s="195">
        <v>5</v>
      </c>
      <c r="P137" s="187">
        <f t="shared" si="15"/>
        <v>5</v>
      </c>
      <c r="Q137" s="220" t="s">
        <v>487</v>
      </c>
    </row>
    <row r="138" spans="1:30" ht="14.25" customHeight="1">
      <c r="B138" s="6"/>
      <c r="C138" s="6"/>
      <c r="D138" s="330">
        <v>1</v>
      </c>
      <c r="E138" s="331">
        <v>2</v>
      </c>
      <c r="F138" s="330">
        <v>3</v>
      </c>
      <c r="G138" s="330">
        <v>4</v>
      </c>
      <c r="H138" s="332">
        <v>5</v>
      </c>
      <c r="O138" s="288"/>
      <c r="P138" s="289"/>
      <c r="Q138" s="290"/>
      <c r="S138" s="291" t="s">
        <v>427</v>
      </c>
      <c r="T138" s="292" t="s">
        <v>269</v>
      </c>
      <c r="U138" s="291" t="s">
        <v>428</v>
      </c>
      <c r="V138" s="292" t="s">
        <v>269</v>
      </c>
      <c r="W138" s="291" t="s">
        <v>429</v>
      </c>
      <c r="X138" s="292" t="s">
        <v>269</v>
      </c>
      <c r="Y138" s="291" t="s">
        <v>430</v>
      </c>
      <c r="Z138" s="292" t="s">
        <v>269</v>
      </c>
      <c r="AA138" s="291" t="s">
        <v>431</v>
      </c>
      <c r="AB138" s="292" t="s">
        <v>269</v>
      </c>
      <c r="AC138" s="291">
        <v>29</v>
      </c>
      <c r="AD138" s="292" t="s">
        <v>269</v>
      </c>
    </row>
    <row r="139" spans="1:30" ht="14.25" customHeight="1">
      <c r="A139" s="35">
        <v>24</v>
      </c>
      <c r="B139" s="75" t="s">
        <v>74</v>
      </c>
      <c r="C139" s="98" t="str">
        <f>IF(COUNTIF(D139:H139,TRUE)=0,"체크해주세요",IF(COUNTIF(D139:H139,TRUE)&gt;1,"하나만 선택하세요",""))</f>
        <v/>
      </c>
      <c r="D139" s="320" t="b">
        <v>0</v>
      </c>
      <c r="E139" s="321" t="b">
        <v>0</v>
      </c>
      <c r="F139" s="321" t="b">
        <v>0</v>
      </c>
      <c r="G139" s="321" t="b">
        <v>0</v>
      </c>
      <c r="H139" s="322" t="b">
        <v>1</v>
      </c>
      <c r="J139" s="186" t="str">
        <f>IF(D139=TRUE,1,"")</f>
        <v/>
      </c>
      <c r="K139" s="186" t="str">
        <f>IF(E139=TRUE,2,"")</f>
        <v/>
      </c>
      <c r="L139" s="186" t="str">
        <f>IF(F139=TRUE,3,"")</f>
        <v/>
      </c>
      <c r="M139" s="186" t="str">
        <f>IF(G139=TRUE,4,"")</f>
        <v/>
      </c>
      <c r="N139" s="186">
        <f>IF(H139=TRUE,5,"")</f>
        <v>5</v>
      </c>
      <c r="O139" s="190">
        <v>24</v>
      </c>
      <c r="P139" s="293">
        <f>SUM(J139:N139)</f>
        <v>5</v>
      </c>
      <c r="S139" s="185">
        <v>1</v>
      </c>
      <c r="T139" s="223" t="s">
        <v>432</v>
      </c>
      <c r="U139" s="185">
        <v>1</v>
      </c>
      <c r="V139" s="185" t="s">
        <v>433</v>
      </c>
      <c r="W139" s="185">
        <v>1</v>
      </c>
      <c r="X139" s="185" t="s">
        <v>319</v>
      </c>
      <c r="Y139" s="185">
        <v>1</v>
      </c>
      <c r="Z139" s="294" t="s">
        <v>451</v>
      </c>
      <c r="AA139" s="185">
        <v>1</v>
      </c>
      <c r="AB139" s="294" t="s">
        <v>456</v>
      </c>
      <c r="AC139" s="185">
        <v>1</v>
      </c>
      <c r="AD139" s="185" t="s">
        <v>446</v>
      </c>
    </row>
    <row r="140" spans="1:30" ht="14.25" customHeight="1">
      <c r="A140" s="35">
        <v>25</v>
      </c>
      <c r="B140" s="75" t="s">
        <v>188</v>
      </c>
      <c r="C140" s="98" t="str">
        <f>IF(COUNTIF(D140:H140,TRUE)=0,"체크해주세요",IF(COUNTIF(D140:H140,TRUE)&gt;1,"하나만 선택하세요",""))</f>
        <v/>
      </c>
      <c r="D140" s="323" t="b">
        <v>1</v>
      </c>
      <c r="E140" s="319" t="b">
        <v>0</v>
      </c>
      <c r="F140" s="319" t="b">
        <v>0</v>
      </c>
      <c r="G140" s="319" t="b">
        <v>0</v>
      </c>
      <c r="H140" s="324" t="b">
        <v>0</v>
      </c>
      <c r="J140" s="186">
        <f>IF(D140=TRUE,1,"")</f>
        <v>1</v>
      </c>
      <c r="K140" s="186" t="str">
        <f>IF(E140=TRUE,2,"")</f>
        <v/>
      </c>
      <c r="L140" s="186" t="str">
        <f>IF(F140=TRUE,3,"")</f>
        <v/>
      </c>
      <c r="M140" s="186" t="str">
        <f>IF(G140=TRUE,4,"")</f>
        <v/>
      </c>
      <c r="N140" s="186" t="str">
        <f>IF(H140=TRUE,5,"")</f>
        <v/>
      </c>
      <c r="O140" s="190">
        <v>25</v>
      </c>
      <c r="P140" s="293">
        <f>SUM(J140:N140)</f>
        <v>1</v>
      </c>
      <c r="S140" s="185">
        <v>2</v>
      </c>
      <c r="T140" s="223" t="s">
        <v>434</v>
      </c>
      <c r="U140" s="185">
        <v>2</v>
      </c>
      <c r="V140" s="185" t="s">
        <v>317</v>
      </c>
      <c r="W140" s="185">
        <v>2</v>
      </c>
      <c r="X140" s="185" t="s">
        <v>319</v>
      </c>
      <c r="Y140" s="185">
        <v>2</v>
      </c>
      <c r="Z140" s="294" t="s">
        <v>452</v>
      </c>
      <c r="AA140" s="185">
        <v>2</v>
      </c>
      <c r="AB140" s="294" t="s">
        <v>457</v>
      </c>
      <c r="AC140" s="185">
        <v>2</v>
      </c>
      <c r="AD140" s="185" t="s">
        <v>447</v>
      </c>
    </row>
    <row r="141" spans="1:30" ht="14.25" customHeight="1">
      <c r="A141" s="35">
        <v>26</v>
      </c>
      <c r="B141" s="75" t="s">
        <v>189</v>
      </c>
      <c r="C141" s="98" t="str">
        <f>IF(COUNTIF(D141:H141,TRUE)=0,"체크해주세요",IF(COUNTIF(D141:H141,TRUE)&gt;1,"하나만 선택하세요",""))</f>
        <v/>
      </c>
      <c r="D141" s="323" t="b">
        <v>0</v>
      </c>
      <c r="E141" s="319" t="b">
        <v>0</v>
      </c>
      <c r="F141" s="319" t="b">
        <v>1</v>
      </c>
      <c r="G141" s="319" t="b">
        <v>0</v>
      </c>
      <c r="H141" s="324" t="b">
        <v>0</v>
      </c>
      <c r="J141" s="186" t="str">
        <f>IF(D141=TRUE,1,"")</f>
        <v/>
      </c>
      <c r="K141" s="186" t="str">
        <f>IF(E141=TRUE,2,"")</f>
        <v/>
      </c>
      <c r="L141" s="186">
        <f>IF(F141=TRUE,3,"")</f>
        <v>3</v>
      </c>
      <c r="M141" s="186" t="str">
        <f>IF(G141=TRUE,4,"")</f>
        <v/>
      </c>
      <c r="N141" s="186" t="str">
        <f>IF(H141=TRUE,5,"")</f>
        <v/>
      </c>
      <c r="O141" s="190">
        <v>26</v>
      </c>
      <c r="P141" s="293">
        <f>SUM(J141:N141)</f>
        <v>3</v>
      </c>
      <c r="S141" s="185">
        <v>3</v>
      </c>
      <c r="T141" s="223" t="s">
        <v>314</v>
      </c>
      <c r="U141" s="185">
        <v>3</v>
      </c>
      <c r="V141" s="185" t="s">
        <v>318</v>
      </c>
      <c r="W141" s="185">
        <v>3</v>
      </c>
      <c r="X141" s="185" t="s">
        <v>320</v>
      </c>
      <c r="Y141" s="185">
        <v>3</v>
      </c>
      <c r="Z141" s="294" t="s">
        <v>453</v>
      </c>
      <c r="AA141" s="185">
        <v>3</v>
      </c>
      <c r="AB141" s="294" t="s">
        <v>458</v>
      </c>
      <c r="AC141" s="185">
        <v>3</v>
      </c>
      <c r="AD141" s="185" t="s">
        <v>448</v>
      </c>
    </row>
    <row r="142" spans="1:30" ht="14.25" customHeight="1">
      <c r="A142" s="36">
        <v>27</v>
      </c>
      <c r="B142" s="75" t="s">
        <v>77</v>
      </c>
      <c r="C142" s="98" t="str">
        <f>IF(COUNTIF(D142:H142,TRUE)=0,"체크해주세요",IF(COUNTIF(D142:H142,TRUE)&gt;1,"하나만 선택하세요",""))</f>
        <v/>
      </c>
      <c r="D142" s="323" t="b">
        <v>0</v>
      </c>
      <c r="E142" s="319" t="b">
        <v>0</v>
      </c>
      <c r="F142" s="319" t="b">
        <v>0</v>
      </c>
      <c r="G142" s="319" t="b">
        <v>1</v>
      </c>
      <c r="H142" s="324" t="b">
        <v>0</v>
      </c>
      <c r="J142" s="186" t="str">
        <f>IF(D142=TRUE,1,"")</f>
        <v/>
      </c>
      <c r="K142" s="186" t="str">
        <f>IF(E142=TRUE,2,"")</f>
        <v/>
      </c>
      <c r="L142" s="186" t="str">
        <f>IF(F142=TRUE,3,"")</f>
        <v/>
      </c>
      <c r="M142" s="186">
        <f>IF(G142=TRUE,4,"")</f>
        <v>4</v>
      </c>
      <c r="N142" s="186" t="str">
        <f>IF(H142=TRUE,5,"")</f>
        <v/>
      </c>
      <c r="O142" s="190">
        <v>27</v>
      </c>
      <c r="P142" s="293">
        <f>SUM(J142:N142)</f>
        <v>4</v>
      </c>
      <c r="S142" s="185">
        <v>4</v>
      </c>
      <c r="T142" s="223" t="s">
        <v>315</v>
      </c>
      <c r="U142" s="185">
        <v>4</v>
      </c>
      <c r="V142" s="185" t="s">
        <v>318</v>
      </c>
      <c r="W142" s="185">
        <v>4</v>
      </c>
      <c r="X142" s="185" t="s">
        <v>321</v>
      </c>
      <c r="Y142" s="185">
        <v>4</v>
      </c>
      <c r="Z142" s="294" t="s">
        <v>454</v>
      </c>
      <c r="AA142" s="185">
        <v>4</v>
      </c>
      <c r="AB142" s="294" t="s">
        <v>459</v>
      </c>
      <c r="AC142" s="185">
        <v>4</v>
      </c>
      <c r="AD142" s="185" t="s">
        <v>449</v>
      </c>
    </row>
    <row r="143" spans="1:30" ht="14.25" customHeight="1">
      <c r="A143" s="99">
        <v>28</v>
      </c>
      <c r="B143" s="100" t="s">
        <v>76</v>
      </c>
      <c r="C143" s="98" t="str">
        <f>IF(COUNTIF(D143:H143,TRUE)=0,"체크해주세요",IF(COUNTIF(D143:H143,TRUE)&gt;1,"하나만 선택하세요",""))</f>
        <v/>
      </c>
      <c r="D143" s="325" t="b">
        <v>0</v>
      </c>
      <c r="E143" s="326" t="b">
        <v>0</v>
      </c>
      <c r="F143" s="326" t="b">
        <v>0</v>
      </c>
      <c r="G143" s="326" t="b">
        <v>0</v>
      </c>
      <c r="H143" s="327" t="b">
        <v>1</v>
      </c>
      <c r="J143" s="186" t="str">
        <f>IF(D143=TRUE,1,"")</f>
        <v/>
      </c>
      <c r="K143" s="186" t="str">
        <f>IF(E143=TRUE,2,"")</f>
        <v/>
      </c>
      <c r="L143" s="186" t="str">
        <f>IF(F143=TRUE,3,"")</f>
        <v/>
      </c>
      <c r="M143" s="186" t="str">
        <f>IF(G143=TRUE,4,"")</f>
        <v/>
      </c>
      <c r="N143" s="186">
        <f>IF(H143=TRUE,5,"")</f>
        <v>5</v>
      </c>
      <c r="O143" s="190">
        <v>28</v>
      </c>
      <c r="P143" s="293">
        <f>SUM(J143:N143)</f>
        <v>5</v>
      </c>
      <c r="S143" s="185">
        <v>5</v>
      </c>
      <c r="T143" s="223" t="s">
        <v>316</v>
      </c>
      <c r="U143" s="185">
        <v>5</v>
      </c>
      <c r="V143" s="185" t="s">
        <v>318</v>
      </c>
      <c r="W143" s="185">
        <v>5</v>
      </c>
      <c r="X143" s="185" t="s">
        <v>321</v>
      </c>
      <c r="Y143" s="185">
        <v>5</v>
      </c>
      <c r="Z143" s="294" t="s">
        <v>455</v>
      </c>
      <c r="AA143" s="185">
        <v>5</v>
      </c>
      <c r="AB143" s="294" t="s">
        <v>460</v>
      </c>
      <c r="AC143" s="185">
        <v>5</v>
      </c>
      <c r="AD143" s="185" t="s">
        <v>450</v>
      </c>
    </row>
    <row r="144" spans="1:30" ht="14.25" customHeight="1">
      <c r="A144" s="35">
        <v>29</v>
      </c>
      <c r="B144" s="75" t="s">
        <v>268</v>
      </c>
      <c r="C144" s="93"/>
      <c r="D144" s="414" t="str">
        <f>IF(COUNTIF(J145:J150,TRUE)=0,"해당사항을 모두 체크해주세요","")</f>
        <v/>
      </c>
      <c r="E144" s="414"/>
      <c r="F144" s="414"/>
      <c r="G144" s="414"/>
      <c r="H144" s="415"/>
      <c r="J144" s="295">
        <f>COUNTIF(J145:J164,TRUE)</f>
        <v>6</v>
      </c>
      <c r="O144" s="293">
        <f>IF(J144&gt;12,5,IF(J144&gt;8,4,IF(J144&gt;5,3,IF(J144&gt;3,2,1))))</f>
        <v>3</v>
      </c>
      <c r="P144" s="289">
        <f>SUM(P145:P164)</f>
        <v>1.5</v>
      </c>
    </row>
    <row r="145" spans="1:16" ht="14.25" customHeight="1">
      <c r="A145" s="1"/>
      <c r="B145" s="11" t="s">
        <v>100</v>
      </c>
      <c r="D145" s="305"/>
      <c r="E145" s="321" t="b">
        <v>0</v>
      </c>
      <c r="H145" s="29"/>
      <c r="J145" s="186" t="b">
        <f t="shared" ref="J145:J164" si="16">E145</f>
        <v>0</v>
      </c>
      <c r="O145" s="295">
        <f>5/20</f>
        <v>0.25</v>
      </c>
      <c r="P145" s="289">
        <f t="shared" ref="P145:P164" si="17">IF(E145=TRUE,O145,0)</f>
        <v>0</v>
      </c>
    </row>
    <row r="146" spans="1:16" ht="14.25" customHeight="1">
      <c r="A146" s="1"/>
      <c r="B146" s="11" t="s">
        <v>101</v>
      </c>
      <c r="E146" s="319" t="b">
        <v>0</v>
      </c>
      <c r="H146" s="29"/>
      <c r="J146" s="186" t="b">
        <f t="shared" si="16"/>
        <v>0</v>
      </c>
      <c r="O146" s="295">
        <f t="shared" ref="O146:O164" si="18">5/20</f>
        <v>0.25</v>
      </c>
      <c r="P146" s="289">
        <f t="shared" si="17"/>
        <v>0</v>
      </c>
    </row>
    <row r="147" spans="1:16" ht="14.25" customHeight="1">
      <c r="A147" s="28"/>
      <c r="B147" s="11" t="s">
        <v>102</v>
      </c>
      <c r="E147" s="319" t="b">
        <v>0</v>
      </c>
      <c r="H147" s="29"/>
      <c r="J147" s="186" t="b">
        <f t="shared" si="16"/>
        <v>0</v>
      </c>
      <c r="O147" s="295">
        <f t="shared" si="18"/>
        <v>0.25</v>
      </c>
      <c r="P147" s="289">
        <f t="shared" si="17"/>
        <v>0</v>
      </c>
    </row>
    <row r="148" spans="1:16" ht="14.25" customHeight="1">
      <c r="A148" s="28"/>
      <c r="B148" s="11" t="s">
        <v>103</v>
      </c>
      <c r="E148" s="319" t="b">
        <v>1</v>
      </c>
      <c r="H148" s="29"/>
      <c r="J148" s="186" t="b">
        <f t="shared" si="16"/>
        <v>1</v>
      </c>
      <c r="O148" s="295">
        <f t="shared" si="18"/>
        <v>0.25</v>
      </c>
      <c r="P148" s="289">
        <f t="shared" si="17"/>
        <v>0.25</v>
      </c>
    </row>
    <row r="149" spans="1:16" ht="14.25" customHeight="1">
      <c r="A149" s="28"/>
      <c r="B149" s="11" t="s">
        <v>104</v>
      </c>
      <c r="E149" s="319" t="b">
        <v>0</v>
      </c>
      <c r="H149" s="29"/>
      <c r="J149" s="186" t="b">
        <f t="shared" si="16"/>
        <v>0</v>
      </c>
      <c r="O149" s="295">
        <f t="shared" si="18"/>
        <v>0.25</v>
      </c>
      <c r="P149" s="289">
        <f t="shared" si="17"/>
        <v>0</v>
      </c>
    </row>
    <row r="150" spans="1:16" ht="14.25" customHeight="1">
      <c r="A150" s="28"/>
      <c r="B150" s="11" t="s">
        <v>105</v>
      </c>
      <c r="E150" s="319" t="b">
        <v>1</v>
      </c>
      <c r="H150" s="29"/>
      <c r="J150" s="186" t="b">
        <f t="shared" si="16"/>
        <v>1</v>
      </c>
      <c r="O150" s="295">
        <f t="shared" si="18"/>
        <v>0.25</v>
      </c>
      <c r="P150" s="289">
        <f t="shared" si="17"/>
        <v>0.25</v>
      </c>
    </row>
    <row r="151" spans="1:16" ht="14.25" customHeight="1">
      <c r="A151" s="28"/>
      <c r="B151" s="11" t="s">
        <v>106</v>
      </c>
      <c r="E151" s="319" t="b">
        <v>0</v>
      </c>
      <c r="H151" s="29"/>
      <c r="J151" s="186" t="b">
        <f t="shared" si="16"/>
        <v>0</v>
      </c>
      <c r="O151" s="295">
        <f t="shared" si="18"/>
        <v>0.25</v>
      </c>
      <c r="P151" s="289">
        <f t="shared" si="17"/>
        <v>0</v>
      </c>
    </row>
    <row r="152" spans="1:16" ht="14.25" customHeight="1">
      <c r="A152" s="28"/>
      <c r="B152" s="11" t="s">
        <v>99</v>
      </c>
      <c r="E152" s="319" t="b">
        <v>0</v>
      </c>
      <c r="H152" s="29"/>
      <c r="J152" s="186" t="b">
        <f t="shared" si="16"/>
        <v>0</v>
      </c>
      <c r="O152" s="295">
        <f t="shared" si="18"/>
        <v>0.25</v>
      </c>
      <c r="P152" s="289">
        <f t="shared" si="17"/>
        <v>0</v>
      </c>
    </row>
    <row r="153" spans="1:16" ht="14.25" customHeight="1">
      <c r="A153" s="28"/>
      <c r="B153" s="11" t="s">
        <v>107</v>
      </c>
      <c r="E153" s="319" t="b">
        <v>0</v>
      </c>
      <c r="H153" s="29"/>
      <c r="J153" s="186" t="b">
        <f t="shared" si="16"/>
        <v>0</v>
      </c>
      <c r="O153" s="295">
        <f t="shared" si="18"/>
        <v>0.25</v>
      </c>
      <c r="P153" s="289">
        <f t="shared" si="17"/>
        <v>0</v>
      </c>
    </row>
    <row r="154" spans="1:16" ht="14.25" customHeight="1">
      <c r="A154" s="28"/>
      <c r="B154" s="11" t="s">
        <v>108</v>
      </c>
      <c r="E154" s="319" t="b">
        <v>1</v>
      </c>
      <c r="H154" s="29"/>
      <c r="J154" s="186" t="b">
        <f t="shared" si="16"/>
        <v>1</v>
      </c>
      <c r="O154" s="295">
        <f t="shared" si="18"/>
        <v>0.25</v>
      </c>
      <c r="P154" s="289">
        <f t="shared" si="17"/>
        <v>0.25</v>
      </c>
    </row>
    <row r="155" spans="1:16" ht="14.25" customHeight="1">
      <c r="A155" s="28"/>
      <c r="B155" s="11" t="s">
        <v>109</v>
      </c>
      <c r="E155" s="319" t="b">
        <v>0</v>
      </c>
      <c r="H155" s="29"/>
      <c r="J155" s="186" t="b">
        <f t="shared" si="16"/>
        <v>0</v>
      </c>
      <c r="O155" s="295">
        <f t="shared" si="18"/>
        <v>0.25</v>
      </c>
      <c r="P155" s="289">
        <f t="shared" si="17"/>
        <v>0</v>
      </c>
    </row>
    <row r="156" spans="1:16" ht="14.25" customHeight="1">
      <c r="A156" s="30"/>
      <c r="B156" s="11" t="s">
        <v>110</v>
      </c>
      <c r="E156" s="319" t="b">
        <v>1</v>
      </c>
      <c r="H156" s="29"/>
      <c r="J156" s="186" t="b">
        <f t="shared" si="16"/>
        <v>1</v>
      </c>
      <c r="O156" s="295">
        <f t="shared" si="18"/>
        <v>0.25</v>
      </c>
      <c r="P156" s="289">
        <f t="shared" si="17"/>
        <v>0.25</v>
      </c>
    </row>
    <row r="157" spans="1:16" ht="14.25" customHeight="1">
      <c r="A157" s="30"/>
      <c r="B157" s="11" t="s">
        <v>111</v>
      </c>
      <c r="E157" s="319" t="b">
        <v>0</v>
      </c>
      <c r="H157" s="29"/>
      <c r="J157" s="186" t="b">
        <f t="shared" si="16"/>
        <v>0</v>
      </c>
      <c r="O157" s="295">
        <f t="shared" si="18"/>
        <v>0.25</v>
      </c>
      <c r="P157" s="289">
        <f t="shared" si="17"/>
        <v>0</v>
      </c>
    </row>
    <row r="158" spans="1:16" ht="14.25" customHeight="1">
      <c r="A158" s="31"/>
      <c r="B158" s="11" t="s">
        <v>112</v>
      </c>
      <c r="E158" s="319" t="b">
        <v>1</v>
      </c>
      <c r="H158" s="29"/>
      <c r="J158" s="186" t="b">
        <f t="shared" si="16"/>
        <v>1</v>
      </c>
      <c r="O158" s="295">
        <f t="shared" si="18"/>
        <v>0.25</v>
      </c>
      <c r="P158" s="289">
        <f t="shared" si="17"/>
        <v>0.25</v>
      </c>
    </row>
    <row r="159" spans="1:16" ht="14.25" customHeight="1">
      <c r="A159" s="31"/>
      <c r="B159" s="11" t="s">
        <v>113</v>
      </c>
      <c r="E159" s="319" t="b">
        <v>0</v>
      </c>
      <c r="H159" s="29"/>
      <c r="J159" s="186" t="b">
        <f t="shared" si="16"/>
        <v>0</v>
      </c>
      <c r="O159" s="295">
        <f t="shared" si="18"/>
        <v>0.25</v>
      </c>
      <c r="P159" s="289">
        <f t="shared" si="17"/>
        <v>0</v>
      </c>
    </row>
    <row r="160" spans="1:16" ht="14.25" customHeight="1">
      <c r="A160" s="31"/>
      <c r="B160" s="11" t="s">
        <v>114</v>
      </c>
      <c r="E160" s="319" t="b">
        <v>0</v>
      </c>
      <c r="H160" s="29"/>
      <c r="J160" s="186" t="b">
        <f t="shared" si="16"/>
        <v>0</v>
      </c>
      <c r="O160" s="295">
        <f t="shared" si="18"/>
        <v>0.25</v>
      </c>
      <c r="P160" s="289">
        <f t="shared" si="17"/>
        <v>0</v>
      </c>
    </row>
    <row r="161" spans="1:17" ht="14.25" customHeight="1">
      <c r="A161" s="30"/>
      <c r="B161" s="11" t="s">
        <v>115</v>
      </c>
      <c r="E161" s="319" t="b">
        <v>0</v>
      </c>
      <c r="H161" s="29"/>
      <c r="J161" s="186" t="b">
        <f t="shared" si="16"/>
        <v>0</v>
      </c>
      <c r="O161" s="295">
        <f t="shared" si="18"/>
        <v>0.25</v>
      </c>
      <c r="P161" s="289">
        <f t="shared" si="17"/>
        <v>0</v>
      </c>
    </row>
    <row r="162" spans="1:17" ht="14.25" customHeight="1">
      <c r="A162" s="30"/>
      <c r="B162" s="11" t="s">
        <v>116</v>
      </c>
      <c r="E162" s="319" t="b">
        <v>1</v>
      </c>
      <c r="H162" s="29"/>
      <c r="J162" s="186" t="b">
        <f t="shared" si="16"/>
        <v>1</v>
      </c>
      <c r="O162" s="295">
        <f t="shared" si="18"/>
        <v>0.25</v>
      </c>
      <c r="P162" s="289">
        <f t="shared" si="17"/>
        <v>0.25</v>
      </c>
    </row>
    <row r="163" spans="1:17" ht="14.25" customHeight="1">
      <c r="A163" s="30"/>
      <c r="B163" s="11" t="s">
        <v>117</v>
      </c>
      <c r="E163" s="319" t="b">
        <v>0</v>
      </c>
      <c r="H163" s="29"/>
      <c r="J163" s="186" t="b">
        <f t="shared" si="16"/>
        <v>0</v>
      </c>
      <c r="O163" s="295">
        <f t="shared" si="18"/>
        <v>0.25</v>
      </c>
      <c r="P163" s="289">
        <f t="shared" si="17"/>
        <v>0</v>
      </c>
    </row>
    <row r="164" spans="1:17" ht="14.25" customHeight="1">
      <c r="A164" s="85"/>
      <c r="B164" s="32" t="s">
        <v>118</v>
      </c>
      <c r="C164" s="33"/>
      <c r="D164" s="33"/>
      <c r="E164" s="326" t="b">
        <v>0</v>
      </c>
      <c r="F164" s="33"/>
      <c r="G164" s="33"/>
      <c r="H164" s="34"/>
      <c r="J164" s="186" t="b">
        <f t="shared" si="16"/>
        <v>0</v>
      </c>
      <c r="O164" s="295">
        <f t="shared" si="18"/>
        <v>0.25</v>
      </c>
      <c r="P164" s="289">
        <f t="shared" si="17"/>
        <v>0</v>
      </c>
    </row>
    <row r="165" spans="1:17" ht="14.25" customHeight="1">
      <c r="O165" s="291" t="s">
        <v>303</v>
      </c>
      <c r="P165" s="274" t="s">
        <v>302</v>
      </c>
      <c r="Q165" s="292" t="s">
        <v>269</v>
      </c>
    </row>
    <row r="166" spans="1:17">
      <c r="O166" s="296" t="s">
        <v>235</v>
      </c>
      <c r="P166" s="297" t="s">
        <v>270</v>
      </c>
      <c r="Q166" s="298" t="s">
        <v>488</v>
      </c>
    </row>
    <row r="167" spans="1:17">
      <c r="O167" s="296" t="s">
        <v>236</v>
      </c>
      <c r="P167" s="297" t="s">
        <v>271</v>
      </c>
      <c r="Q167" s="298" t="s">
        <v>489</v>
      </c>
    </row>
    <row r="168" spans="1:17">
      <c r="O168" s="296" t="s">
        <v>237</v>
      </c>
      <c r="P168" s="297" t="s">
        <v>272</v>
      </c>
      <c r="Q168" s="298" t="s">
        <v>490</v>
      </c>
    </row>
    <row r="169" spans="1:17">
      <c r="O169" s="296" t="s">
        <v>238</v>
      </c>
      <c r="P169" s="297" t="s">
        <v>273</v>
      </c>
      <c r="Q169" s="298" t="s">
        <v>491</v>
      </c>
    </row>
    <row r="170" spans="1:17">
      <c r="O170" s="296" t="s">
        <v>239</v>
      </c>
      <c r="P170" s="297" t="s">
        <v>274</v>
      </c>
      <c r="Q170" s="298" t="s">
        <v>492</v>
      </c>
    </row>
    <row r="171" spans="1:17">
      <c r="O171" s="296" t="s">
        <v>240</v>
      </c>
      <c r="P171" s="297" t="s">
        <v>275</v>
      </c>
      <c r="Q171" s="298" t="s">
        <v>493</v>
      </c>
    </row>
    <row r="172" spans="1:17">
      <c r="O172" s="296" t="s">
        <v>241</v>
      </c>
      <c r="P172" s="297" t="s">
        <v>276</v>
      </c>
      <c r="Q172" s="298" t="s">
        <v>494</v>
      </c>
    </row>
    <row r="173" spans="1:17">
      <c r="O173" s="296" t="s">
        <v>242</v>
      </c>
      <c r="P173" s="297" t="s">
        <v>277</v>
      </c>
      <c r="Q173" s="298" t="s">
        <v>495</v>
      </c>
    </row>
    <row r="174" spans="1:17">
      <c r="O174" s="296" t="s">
        <v>243</v>
      </c>
      <c r="P174" s="297" t="s">
        <v>278</v>
      </c>
      <c r="Q174" s="298" t="s">
        <v>380</v>
      </c>
    </row>
    <row r="175" spans="1:17">
      <c r="O175" s="296" t="s">
        <v>244</v>
      </c>
      <c r="P175" s="297" t="s">
        <v>279</v>
      </c>
      <c r="Q175" s="298" t="s">
        <v>381</v>
      </c>
    </row>
    <row r="176" spans="1:17">
      <c r="O176" s="296" t="s">
        <v>245</v>
      </c>
      <c r="P176" s="297" t="s">
        <v>280</v>
      </c>
      <c r="Q176" s="298" t="s">
        <v>382</v>
      </c>
    </row>
    <row r="177" spans="15:17">
      <c r="O177" s="296" t="s">
        <v>246</v>
      </c>
      <c r="P177" s="297" t="s">
        <v>281</v>
      </c>
      <c r="Q177" s="298" t="s">
        <v>384</v>
      </c>
    </row>
    <row r="178" spans="15:17">
      <c r="O178" s="296" t="s">
        <v>247</v>
      </c>
      <c r="P178" s="297" t="s">
        <v>282</v>
      </c>
      <c r="Q178" s="298" t="s">
        <v>386</v>
      </c>
    </row>
    <row r="179" spans="15:17">
      <c r="O179" s="296" t="s">
        <v>248</v>
      </c>
      <c r="P179" s="297" t="s">
        <v>283</v>
      </c>
      <c r="Q179" s="298" t="s">
        <v>383</v>
      </c>
    </row>
    <row r="180" spans="15:17">
      <c r="O180" s="296" t="s">
        <v>249</v>
      </c>
      <c r="P180" s="297" t="s">
        <v>284</v>
      </c>
      <c r="Q180" s="298" t="s">
        <v>385</v>
      </c>
    </row>
    <row r="181" spans="15:17">
      <c r="O181" s="296" t="s">
        <v>250</v>
      </c>
      <c r="P181" s="297" t="s">
        <v>285</v>
      </c>
      <c r="Q181" s="298" t="s">
        <v>387</v>
      </c>
    </row>
    <row r="182" spans="15:17">
      <c r="O182" s="296" t="s">
        <v>251</v>
      </c>
      <c r="P182" s="297" t="s">
        <v>286</v>
      </c>
      <c r="Q182" s="298" t="s">
        <v>391</v>
      </c>
    </row>
    <row r="183" spans="15:17">
      <c r="O183" s="296" t="s">
        <v>252</v>
      </c>
      <c r="P183" s="297" t="s">
        <v>287</v>
      </c>
      <c r="Q183" s="298" t="s">
        <v>388</v>
      </c>
    </row>
    <row r="184" spans="15:17">
      <c r="O184" s="296" t="s">
        <v>253</v>
      </c>
      <c r="P184" s="297" t="s">
        <v>288</v>
      </c>
      <c r="Q184" s="298" t="s">
        <v>389</v>
      </c>
    </row>
    <row r="185" spans="15:17">
      <c r="O185" s="296" t="s">
        <v>254</v>
      </c>
      <c r="P185" s="297" t="s">
        <v>289</v>
      </c>
      <c r="Q185" s="298" t="s">
        <v>390</v>
      </c>
    </row>
    <row r="186" spans="15:17">
      <c r="O186" s="296" t="s">
        <v>255</v>
      </c>
      <c r="P186" s="297" t="s">
        <v>290</v>
      </c>
      <c r="Q186" s="299" t="s">
        <v>392</v>
      </c>
    </row>
    <row r="187" spans="15:17">
      <c r="O187" s="296" t="s">
        <v>256</v>
      </c>
      <c r="P187" s="297" t="s">
        <v>291</v>
      </c>
      <c r="Q187" s="299" t="s">
        <v>393</v>
      </c>
    </row>
    <row r="188" spans="15:17">
      <c r="O188" s="296" t="s">
        <v>257</v>
      </c>
      <c r="P188" s="297" t="s">
        <v>292</v>
      </c>
      <c r="Q188" s="299" t="s">
        <v>394</v>
      </c>
    </row>
    <row r="189" spans="15:17">
      <c r="O189" s="296" t="s">
        <v>258</v>
      </c>
      <c r="P189" s="297" t="s">
        <v>293</v>
      </c>
      <c r="Q189" s="299" t="s">
        <v>395</v>
      </c>
    </row>
    <row r="190" spans="15:17">
      <c r="O190" s="296" t="s">
        <v>259</v>
      </c>
      <c r="P190" s="297" t="s">
        <v>294</v>
      </c>
      <c r="Q190" s="299" t="s">
        <v>396</v>
      </c>
    </row>
    <row r="191" spans="15:17">
      <c r="O191" s="296" t="s">
        <v>260</v>
      </c>
      <c r="P191" s="297" t="s">
        <v>295</v>
      </c>
      <c r="Q191" s="299" t="s">
        <v>397</v>
      </c>
    </row>
    <row r="192" spans="15:17">
      <c r="O192" s="296" t="s">
        <v>261</v>
      </c>
      <c r="P192" s="297" t="s">
        <v>296</v>
      </c>
      <c r="Q192" s="299" t="s">
        <v>398</v>
      </c>
    </row>
    <row r="193" spans="15:17">
      <c r="O193" s="296" t="s">
        <v>262</v>
      </c>
      <c r="P193" s="297" t="s">
        <v>297</v>
      </c>
      <c r="Q193" s="299" t="s">
        <v>399</v>
      </c>
    </row>
    <row r="194" spans="15:17">
      <c r="O194" s="296" t="s">
        <v>263</v>
      </c>
      <c r="P194" s="297" t="s">
        <v>298</v>
      </c>
      <c r="Q194" s="299" t="s">
        <v>400</v>
      </c>
    </row>
    <row r="195" spans="15:17">
      <c r="O195" s="296" t="s">
        <v>264</v>
      </c>
      <c r="P195" s="297" t="s">
        <v>299</v>
      </c>
      <c r="Q195" s="299" t="s">
        <v>401</v>
      </c>
    </row>
    <row r="196" spans="15:17">
      <c r="O196" s="296" t="s">
        <v>265</v>
      </c>
      <c r="P196" s="297" t="s">
        <v>300</v>
      </c>
      <c r="Q196" s="299" t="s">
        <v>402</v>
      </c>
    </row>
    <row r="197" spans="15:17">
      <c r="O197" s="296" t="s">
        <v>266</v>
      </c>
      <c r="P197" s="297" t="s">
        <v>301</v>
      </c>
      <c r="Q197" s="299" t="s">
        <v>403</v>
      </c>
    </row>
  </sheetData>
  <mergeCells count="48">
    <mergeCell ref="D144:H144"/>
    <mergeCell ref="S10:T11"/>
    <mergeCell ref="S12:S27"/>
    <mergeCell ref="T12:T15"/>
    <mergeCell ref="U14:U15"/>
    <mergeCell ref="T16:T22"/>
    <mergeCell ref="U16:U18"/>
    <mergeCell ref="U21:U22"/>
    <mergeCell ref="T23:T27"/>
    <mergeCell ref="U26:U27"/>
    <mergeCell ref="U12:U13"/>
    <mergeCell ref="U24:U25"/>
    <mergeCell ref="D36:H36"/>
    <mergeCell ref="D43:H43"/>
    <mergeCell ref="D48:H48"/>
    <mergeCell ref="D53:H53"/>
    <mergeCell ref="D58:H58"/>
    <mergeCell ref="D63:H63"/>
    <mergeCell ref="D68:H68"/>
    <mergeCell ref="S38:T38"/>
    <mergeCell ref="S28:S31"/>
    <mergeCell ref="T28:T31"/>
    <mergeCell ref="T42:T43"/>
    <mergeCell ref="T48:T50"/>
    <mergeCell ref="T51:T52"/>
    <mergeCell ref="T44:T47"/>
    <mergeCell ref="T53:T56"/>
    <mergeCell ref="U28:U30"/>
    <mergeCell ref="S32:S37"/>
    <mergeCell ref="T32:T37"/>
    <mergeCell ref="U35:U36"/>
    <mergeCell ref="U33:U34"/>
    <mergeCell ref="D133:H133"/>
    <mergeCell ref="D9:H9"/>
    <mergeCell ref="D14:H14"/>
    <mergeCell ref="D20:H20"/>
    <mergeCell ref="D25:H25"/>
    <mergeCell ref="D31:H31"/>
    <mergeCell ref="D103:H103"/>
    <mergeCell ref="D108:H108"/>
    <mergeCell ref="D114:H114"/>
    <mergeCell ref="D121:H121"/>
    <mergeCell ref="D126:H126"/>
    <mergeCell ref="D73:H73"/>
    <mergeCell ref="D78:H78"/>
    <mergeCell ref="D84:H84"/>
    <mergeCell ref="D91:H91"/>
    <mergeCell ref="D98:H98"/>
  </mergeCells>
  <phoneticPr fontId="3" type="noConversion"/>
  <conditionalFormatting sqref="D36">
    <cfRule type="cellIs" dxfId="19" priority="24" operator="equal">
      <formula>$S$6</formula>
    </cfRule>
  </conditionalFormatting>
  <conditionalFormatting sqref="D43">
    <cfRule type="cellIs" dxfId="18" priority="23" operator="equal">
      <formula>$S$6</formula>
    </cfRule>
  </conditionalFormatting>
  <conditionalFormatting sqref="D103 D108 D114 D121 D126 D133 C7:C8 C139:C144">
    <cfRule type="cellIs" dxfId="17" priority="26" operator="equal">
      <formula>$S$6</formula>
    </cfRule>
  </conditionalFormatting>
  <conditionalFormatting sqref="D144">
    <cfRule type="cellIs" dxfId="16" priority="3" operator="equal">
      <formula>$S$6</formula>
    </cfRule>
  </conditionalFormatting>
  <conditionalFormatting sqref="D9:H9 D14 D20 D25 D31 D36 D43 D48 D53 D58 D63 D68 D73 D78 D84 D91 D98 D103 D108 D114 D121 D126 D133">
    <cfRule type="cellIs" dxfId="15" priority="1" operator="equal">
      <formula>$S$6</formula>
    </cfRule>
  </conditionalFormatting>
  <conditionalFormatting sqref="D9:H9">
    <cfRule type="cellIs" dxfId="14" priority="22" operator="equal">
      <formula>$AB$2</formula>
    </cfRule>
  </conditionalFormatting>
  <conditionalFormatting sqref="D14:H14">
    <cfRule type="cellIs" dxfId="13" priority="2" operator="equal">
      <formula>$AB$2</formula>
    </cfRule>
  </conditionalFormatting>
  <conditionalFormatting sqref="D20:H20">
    <cfRule type="cellIs" dxfId="12" priority="20" operator="equal">
      <formula>$AB$2</formula>
    </cfRule>
  </conditionalFormatting>
  <conditionalFormatting sqref="D25:H25">
    <cfRule type="cellIs" dxfId="11" priority="19" operator="equal">
      <formula>$AB$2</formula>
    </cfRule>
  </conditionalFormatting>
  <conditionalFormatting sqref="D31:H31">
    <cfRule type="cellIs" dxfId="10" priority="18" operator="equal">
      <formula>$AB$2</formula>
    </cfRule>
  </conditionalFormatting>
  <conditionalFormatting sqref="D48:H48">
    <cfRule type="cellIs" dxfId="9" priority="17" operator="equal">
      <formula>$AB$2</formula>
    </cfRule>
  </conditionalFormatting>
  <conditionalFormatting sqref="D53:H53">
    <cfRule type="cellIs" dxfId="8" priority="16" operator="equal">
      <formula>$AB$2</formula>
    </cfRule>
  </conditionalFormatting>
  <conditionalFormatting sqref="D58:H58">
    <cfRule type="cellIs" dxfId="7" priority="15" operator="equal">
      <formula>$AB$2</formula>
    </cfRule>
  </conditionalFormatting>
  <conditionalFormatting sqref="D63:H63">
    <cfRule type="cellIs" dxfId="6" priority="14" operator="equal">
      <formula>$AB$2</formula>
    </cfRule>
  </conditionalFormatting>
  <conditionalFormatting sqref="D68:H68">
    <cfRule type="cellIs" dxfId="5" priority="13" operator="equal">
      <formula>$AB$2</formula>
    </cfRule>
  </conditionalFormatting>
  <conditionalFormatting sqref="D73:H73">
    <cfRule type="cellIs" dxfId="4" priority="12" operator="equal">
      <formula>$AB$2</formula>
    </cfRule>
  </conditionalFormatting>
  <conditionalFormatting sqref="D78:H78">
    <cfRule type="cellIs" dxfId="3" priority="11" operator="equal">
      <formula>$AB$2</formula>
    </cfRule>
  </conditionalFormatting>
  <conditionalFormatting sqref="D84:H84">
    <cfRule type="cellIs" dxfId="2" priority="10" operator="equal">
      <formula>$AB$2</formula>
    </cfRule>
  </conditionalFormatting>
  <conditionalFormatting sqref="D91:H91">
    <cfRule type="cellIs" dxfId="1" priority="7" operator="equal">
      <formula>$AB$2</formula>
    </cfRule>
  </conditionalFormatting>
  <conditionalFormatting sqref="D98:H98">
    <cfRule type="cellIs" dxfId="0" priority="8" operator="equal">
      <formula>$AB$2</formula>
    </cfRule>
  </conditionalFormatting>
  <pageMargins left="0.7" right="0.7" top="0.75" bottom="0.75" header="0.3" footer="0.3"/>
  <pageSetup paperSize="9" scale="66" orientation="portrait" r:id="rId1"/>
  <rowBreaks count="2" manualBreakCount="2">
    <brk id="72" max="16383" man="1"/>
    <brk id="137" max="16383" man="1"/>
  </rowBreaks>
  <colBreaks count="1" manualBreakCount="1">
    <brk id="8" max="1048575" man="1"/>
  </colBreaks>
  <ignoredErrors>
    <ignoredError sqref="P36 P126 P98 P6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50" r:id="rId4" name="Check Box 6">
              <controlPr defaultSize="0" autoFill="0" autoLine="0" autoPict="0">
                <anchor moveWithCells="1">
                  <from>
                    <xdr:col>4</xdr:col>
                    <xdr:colOff>63500</xdr:colOff>
                    <xdr:row>6</xdr:row>
                    <xdr:rowOff>12700</xdr:rowOff>
                  </from>
                  <to>
                    <xdr:col>4</xdr:col>
                    <xdr:colOff>279400</xdr:colOff>
                    <xdr:row>6</xdr:row>
                    <xdr:rowOff>177800</xdr:rowOff>
                  </to>
                </anchor>
              </controlPr>
            </control>
          </mc:Choice>
        </mc:AlternateContent>
        <mc:AlternateContent xmlns:mc="http://schemas.openxmlformats.org/markup-compatibility/2006">
          <mc:Choice Requires="x14">
            <control shapeId="6151" r:id="rId5" name="Check Box 7">
              <controlPr defaultSize="0" autoFill="0" autoLine="0" autoPict="0">
                <anchor moveWithCells="1">
                  <from>
                    <xdr:col>6</xdr:col>
                    <xdr:colOff>63500</xdr:colOff>
                    <xdr:row>6</xdr:row>
                    <xdr:rowOff>12700</xdr:rowOff>
                  </from>
                  <to>
                    <xdr:col>6</xdr:col>
                    <xdr:colOff>279400</xdr:colOff>
                    <xdr:row>6</xdr:row>
                    <xdr:rowOff>177800</xdr:rowOff>
                  </to>
                </anchor>
              </controlPr>
            </control>
          </mc:Choice>
        </mc:AlternateContent>
        <mc:AlternateContent xmlns:mc="http://schemas.openxmlformats.org/markup-compatibility/2006">
          <mc:Choice Requires="x14">
            <control shapeId="6152" r:id="rId6" name="Check Box 8">
              <controlPr defaultSize="0" autoFill="0" autoLine="0" autoPict="0">
                <anchor moveWithCells="1">
                  <from>
                    <xdr:col>6</xdr:col>
                    <xdr:colOff>63500</xdr:colOff>
                    <xdr:row>7</xdr:row>
                    <xdr:rowOff>12700</xdr:rowOff>
                  </from>
                  <to>
                    <xdr:col>6</xdr:col>
                    <xdr:colOff>279400</xdr:colOff>
                    <xdr:row>7</xdr:row>
                    <xdr:rowOff>177800</xdr:rowOff>
                  </to>
                </anchor>
              </controlPr>
            </control>
          </mc:Choice>
        </mc:AlternateContent>
        <mc:AlternateContent xmlns:mc="http://schemas.openxmlformats.org/markup-compatibility/2006">
          <mc:Choice Requires="x14">
            <control shapeId="6153" r:id="rId7" name="Check Box 9">
              <controlPr defaultSize="0" autoFill="0" autoLine="0" autoPict="0">
                <anchor moveWithCells="1">
                  <from>
                    <xdr:col>4</xdr:col>
                    <xdr:colOff>63500</xdr:colOff>
                    <xdr:row>7</xdr:row>
                    <xdr:rowOff>12700</xdr:rowOff>
                  </from>
                  <to>
                    <xdr:col>4</xdr:col>
                    <xdr:colOff>279400</xdr:colOff>
                    <xdr:row>7</xdr:row>
                    <xdr:rowOff>177800</xdr:rowOff>
                  </to>
                </anchor>
              </controlPr>
            </control>
          </mc:Choice>
        </mc:AlternateContent>
        <mc:AlternateContent xmlns:mc="http://schemas.openxmlformats.org/markup-compatibility/2006">
          <mc:Choice Requires="x14">
            <control shapeId="6154" r:id="rId8" name="Check Box 10">
              <controlPr defaultSize="0" autoFill="0" autoLine="0" autoPict="0">
                <anchor moveWithCells="1">
                  <from>
                    <xdr:col>4</xdr:col>
                    <xdr:colOff>63500</xdr:colOff>
                    <xdr:row>9</xdr:row>
                    <xdr:rowOff>12700</xdr:rowOff>
                  </from>
                  <to>
                    <xdr:col>4</xdr:col>
                    <xdr:colOff>279400</xdr:colOff>
                    <xdr:row>9</xdr:row>
                    <xdr:rowOff>177800</xdr:rowOff>
                  </to>
                </anchor>
              </controlPr>
            </control>
          </mc:Choice>
        </mc:AlternateContent>
        <mc:AlternateContent xmlns:mc="http://schemas.openxmlformats.org/markup-compatibility/2006">
          <mc:Choice Requires="x14">
            <control shapeId="6155" r:id="rId9" name="Check Box 11">
              <controlPr defaultSize="0" autoFill="0" autoLine="0" autoPict="0">
                <anchor moveWithCells="1">
                  <from>
                    <xdr:col>4</xdr:col>
                    <xdr:colOff>63500</xdr:colOff>
                    <xdr:row>10</xdr:row>
                    <xdr:rowOff>12700</xdr:rowOff>
                  </from>
                  <to>
                    <xdr:col>4</xdr:col>
                    <xdr:colOff>279400</xdr:colOff>
                    <xdr:row>10</xdr:row>
                    <xdr:rowOff>177800</xdr:rowOff>
                  </to>
                </anchor>
              </controlPr>
            </control>
          </mc:Choice>
        </mc:AlternateContent>
        <mc:AlternateContent xmlns:mc="http://schemas.openxmlformats.org/markup-compatibility/2006">
          <mc:Choice Requires="x14">
            <control shapeId="6156" r:id="rId10" name="Check Box 12">
              <controlPr defaultSize="0" autoFill="0" autoLine="0" autoPict="0">
                <anchor moveWithCells="1">
                  <from>
                    <xdr:col>4</xdr:col>
                    <xdr:colOff>63500</xdr:colOff>
                    <xdr:row>11</xdr:row>
                    <xdr:rowOff>12700</xdr:rowOff>
                  </from>
                  <to>
                    <xdr:col>4</xdr:col>
                    <xdr:colOff>279400</xdr:colOff>
                    <xdr:row>11</xdr:row>
                    <xdr:rowOff>177800</xdr:rowOff>
                  </to>
                </anchor>
              </controlPr>
            </control>
          </mc:Choice>
        </mc:AlternateContent>
        <mc:AlternateContent xmlns:mc="http://schemas.openxmlformats.org/markup-compatibility/2006">
          <mc:Choice Requires="x14">
            <control shapeId="6158" r:id="rId11" name="Check Box 14">
              <controlPr defaultSize="0" autoFill="0" autoLine="0" autoPict="0">
                <anchor moveWithCells="1">
                  <from>
                    <xdr:col>4</xdr:col>
                    <xdr:colOff>63500</xdr:colOff>
                    <xdr:row>14</xdr:row>
                    <xdr:rowOff>12700</xdr:rowOff>
                  </from>
                  <to>
                    <xdr:col>4</xdr:col>
                    <xdr:colOff>279400</xdr:colOff>
                    <xdr:row>14</xdr:row>
                    <xdr:rowOff>177800</xdr:rowOff>
                  </to>
                </anchor>
              </controlPr>
            </control>
          </mc:Choice>
        </mc:AlternateContent>
        <mc:AlternateContent xmlns:mc="http://schemas.openxmlformats.org/markup-compatibility/2006">
          <mc:Choice Requires="x14">
            <control shapeId="6159" r:id="rId12" name="Check Box 15">
              <controlPr defaultSize="0" autoFill="0" autoLine="0" autoPict="0">
                <anchor moveWithCells="1">
                  <from>
                    <xdr:col>4</xdr:col>
                    <xdr:colOff>63500</xdr:colOff>
                    <xdr:row>15</xdr:row>
                    <xdr:rowOff>12700</xdr:rowOff>
                  </from>
                  <to>
                    <xdr:col>4</xdr:col>
                    <xdr:colOff>279400</xdr:colOff>
                    <xdr:row>15</xdr:row>
                    <xdr:rowOff>177800</xdr:rowOff>
                  </to>
                </anchor>
              </controlPr>
            </control>
          </mc:Choice>
        </mc:AlternateContent>
        <mc:AlternateContent xmlns:mc="http://schemas.openxmlformats.org/markup-compatibility/2006">
          <mc:Choice Requires="x14">
            <control shapeId="6160" r:id="rId13" name="Check Box 16">
              <controlPr defaultSize="0" autoFill="0" autoLine="0" autoPict="0">
                <anchor moveWithCells="1">
                  <from>
                    <xdr:col>4</xdr:col>
                    <xdr:colOff>63500</xdr:colOff>
                    <xdr:row>16</xdr:row>
                    <xdr:rowOff>12700</xdr:rowOff>
                  </from>
                  <to>
                    <xdr:col>4</xdr:col>
                    <xdr:colOff>279400</xdr:colOff>
                    <xdr:row>16</xdr:row>
                    <xdr:rowOff>177800</xdr:rowOff>
                  </to>
                </anchor>
              </controlPr>
            </control>
          </mc:Choice>
        </mc:AlternateContent>
        <mc:AlternateContent xmlns:mc="http://schemas.openxmlformats.org/markup-compatibility/2006">
          <mc:Choice Requires="x14">
            <control shapeId="6161" r:id="rId14" name="Check Box 17">
              <controlPr defaultSize="0" autoFill="0" autoLine="0" autoPict="0">
                <anchor moveWithCells="1">
                  <from>
                    <xdr:col>4</xdr:col>
                    <xdr:colOff>63500</xdr:colOff>
                    <xdr:row>17</xdr:row>
                    <xdr:rowOff>12700</xdr:rowOff>
                  </from>
                  <to>
                    <xdr:col>4</xdr:col>
                    <xdr:colOff>279400</xdr:colOff>
                    <xdr:row>17</xdr:row>
                    <xdr:rowOff>177800</xdr:rowOff>
                  </to>
                </anchor>
              </controlPr>
            </control>
          </mc:Choice>
        </mc:AlternateContent>
        <mc:AlternateContent xmlns:mc="http://schemas.openxmlformats.org/markup-compatibility/2006">
          <mc:Choice Requires="x14">
            <control shapeId="6163" r:id="rId15" name="Check Box 19">
              <controlPr defaultSize="0" autoFill="0" autoLine="0" autoPict="0">
                <anchor moveWithCells="1">
                  <from>
                    <xdr:col>4</xdr:col>
                    <xdr:colOff>63500</xdr:colOff>
                    <xdr:row>20</xdr:row>
                    <xdr:rowOff>12700</xdr:rowOff>
                  </from>
                  <to>
                    <xdr:col>4</xdr:col>
                    <xdr:colOff>279400</xdr:colOff>
                    <xdr:row>20</xdr:row>
                    <xdr:rowOff>177800</xdr:rowOff>
                  </to>
                </anchor>
              </controlPr>
            </control>
          </mc:Choice>
        </mc:AlternateContent>
        <mc:AlternateContent xmlns:mc="http://schemas.openxmlformats.org/markup-compatibility/2006">
          <mc:Choice Requires="x14">
            <control shapeId="6164" r:id="rId16" name="Check Box 20">
              <controlPr defaultSize="0" autoFill="0" autoLine="0" autoPict="0">
                <anchor moveWithCells="1">
                  <from>
                    <xdr:col>4</xdr:col>
                    <xdr:colOff>63500</xdr:colOff>
                    <xdr:row>21</xdr:row>
                    <xdr:rowOff>12700</xdr:rowOff>
                  </from>
                  <to>
                    <xdr:col>4</xdr:col>
                    <xdr:colOff>279400</xdr:colOff>
                    <xdr:row>21</xdr:row>
                    <xdr:rowOff>177800</xdr:rowOff>
                  </to>
                </anchor>
              </controlPr>
            </control>
          </mc:Choice>
        </mc:AlternateContent>
        <mc:AlternateContent xmlns:mc="http://schemas.openxmlformats.org/markup-compatibility/2006">
          <mc:Choice Requires="x14">
            <control shapeId="6165" r:id="rId17" name="Check Box 21">
              <controlPr defaultSize="0" autoFill="0" autoLine="0" autoPict="0">
                <anchor moveWithCells="1">
                  <from>
                    <xdr:col>4</xdr:col>
                    <xdr:colOff>63500</xdr:colOff>
                    <xdr:row>22</xdr:row>
                    <xdr:rowOff>12700</xdr:rowOff>
                  </from>
                  <to>
                    <xdr:col>4</xdr:col>
                    <xdr:colOff>279400</xdr:colOff>
                    <xdr:row>22</xdr:row>
                    <xdr:rowOff>177800</xdr:rowOff>
                  </to>
                </anchor>
              </controlPr>
            </control>
          </mc:Choice>
        </mc:AlternateContent>
        <mc:AlternateContent xmlns:mc="http://schemas.openxmlformats.org/markup-compatibility/2006">
          <mc:Choice Requires="x14">
            <control shapeId="6167" r:id="rId18" name="Check Box 23">
              <controlPr defaultSize="0" autoFill="0" autoLine="0" autoPict="0">
                <anchor moveWithCells="1">
                  <from>
                    <xdr:col>4</xdr:col>
                    <xdr:colOff>63500</xdr:colOff>
                    <xdr:row>25</xdr:row>
                    <xdr:rowOff>12700</xdr:rowOff>
                  </from>
                  <to>
                    <xdr:col>4</xdr:col>
                    <xdr:colOff>279400</xdr:colOff>
                    <xdr:row>25</xdr:row>
                    <xdr:rowOff>177800</xdr:rowOff>
                  </to>
                </anchor>
              </controlPr>
            </control>
          </mc:Choice>
        </mc:AlternateContent>
        <mc:AlternateContent xmlns:mc="http://schemas.openxmlformats.org/markup-compatibility/2006">
          <mc:Choice Requires="x14">
            <control shapeId="6168" r:id="rId19" name="Check Box 24">
              <controlPr defaultSize="0" autoFill="0" autoLine="0" autoPict="0">
                <anchor moveWithCells="1">
                  <from>
                    <xdr:col>4</xdr:col>
                    <xdr:colOff>63500</xdr:colOff>
                    <xdr:row>26</xdr:row>
                    <xdr:rowOff>12700</xdr:rowOff>
                  </from>
                  <to>
                    <xdr:col>4</xdr:col>
                    <xdr:colOff>279400</xdr:colOff>
                    <xdr:row>26</xdr:row>
                    <xdr:rowOff>177800</xdr:rowOff>
                  </to>
                </anchor>
              </controlPr>
            </control>
          </mc:Choice>
        </mc:AlternateContent>
        <mc:AlternateContent xmlns:mc="http://schemas.openxmlformats.org/markup-compatibility/2006">
          <mc:Choice Requires="x14">
            <control shapeId="6169" r:id="rId20" name="Check Box 25">
              <controlPr defaultSize="0" autoFill="0" autoLine="0" autoPict="0">
                <anchor moveWithCells="1">
                  <from>
                    <xdr:col>4</xdr:col>
                    <xdr:colOff>63500</xdr:colOff>
                    <xdr:row>27</xdr:row>
                    <xdr:rowOff>12700</xdr:rowOff>
                  </from>
                  <to>
                    <xdr:col>4</xdr:col>
                    <xdr:colOff>279400</xdr:colOff>
                    <xdr:row>27</xdr:row>
                    <xdr:rowOff>177800</xdr:rowOff>
                  </to>
                </anchor>
              </controlPr>
            </control>
          </mc:Choice>
        </mc:AlternateContent>
        <mc:AlternateContent xmlns:mc="http://schemas.openxmlformats.org/markup-compatibility/2006">
          <mc:Choice Requires="x14">
            <control shapeId="6170" r:id="rId21" name="Check Box 26">
              <controlPr defaultSize="0" autoFill="0" autoLine="0" autoPict="0">
                <anchor moveWithCells="1">
                  <from>
                    <xdr:col>4</xdr:col>
                    <xdr:colOff>63500</xdr:colOff>
                    <xdr:row>28</xdr:row>
                    <xdr:rowOff>12700</xdr:rowOff>
                  </from>
                  <to>
                    <xdr:col>4</xdr:col>
                    <xdr:colOff>279400</xdr:colOff>
                    <xdr:row>28</xdr:row>
                    <xdr:rowOff>177800</xdr:rowOff>
                  </to>
                </anchor>
              </controlPr>
            </control>
          </mc:Choice>
        </mc:AlternateContent>
        <mc:AlternateContent xmlns:mc="http://schemas.openxmlformats.org/markup-compatibility/2006">
          <mc:Choice Requires="x14">
            <control shapeId="6172" r:id="rId22" name="Check Box 28">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173" r:id="rId23" name="Check Box 29">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174" r:id="rId24" name="Check Box 30">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176" r:id="rId25" name="Check Box 32">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177" r:id="rId26" name="Check Box 33">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178" r:id="rId27" name="Check Box 34">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179" r:id="rId28" name="Check Box 35">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180" r:id="rId29" name="Check Box 36">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182" r:id="rId30" name="Check Box 38">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183" r:id="rId31" name="Check Box 39">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184" r:id="rId32" name="Check Box 40">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186" r:id="rId33" name="Check Box 42">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187" r:id="rId34" name="Check Box 43">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188" r:id="rId35" name="Check Box 44">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190" r:id="rId36" name="Check Box 46">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191" r:id="rId37" name="Check Box 47">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192" r:id="rId38" name="Check Box 48">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194" r:id="rId39" name="Check Box 50">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195" r:id="rId40" name="Check Box 51">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196" r:id="rId41" name="Check Box 52">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198" r:id="rId42" name="Check Box 54">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199" r:id="rId43" name="Check Box 55">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200" r:id="rId44" name="Check Box 56">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202" r:id="rId45" name="Check Box 58">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203" r:id="rId46" name="Check Box 59">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204" r:id="rId47" name="Check Box 60">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206" r:id="rId48" name="Check Box 62">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207" r:id="rId49" name="Check Box 63">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208" r:id="rId50" name="Check Box 64">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210" r:id="rId51" name="Check Box 66">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211" r:id="rId52" name="Check Box 67">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212" r:id="rId53" name="Check Box 68">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213" r:id="rId54" name="Check Box 69">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6215" r:id="rId55" name="Check Box 71">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6216" r:id="rId56" name="Check Box 72">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6217" r:id="rId57" name="Check Box 73">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6218" r:id="rId58" name="Check Box 74">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6219" r:id="rId59" name="Check Box 75">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6221" r:id="rId60" name="Check Box 77">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6222" r:id="rId61" name="Check Box 78">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6223" r:id="rId62" name="Check Box 79">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6224" r:id="rId63" name="Check Box 80">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6225" r:id="rId64" name="Check Box 81">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6227" r:id="rId65" name="Check Box 83">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6228" r:id="rId66" name="Check Box 84">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6229" r:id="rId67" name="Check Box 85">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6231" r:id="rId68" name="Check Box 87">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6232" r:id="rId69" name="Check Box 88">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6233" r:id="rId70" name="Check Box 89">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6235" r:id="rId71" name="Check Box 91">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6236" r:id="rId72" name="Check Box 92">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6237" r:id="rId73" name="Check Box 93">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6238" r:id="rId74" name="Check Box 94">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6240" r:id="rId75" name="Check Box 96">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6241" r:id="rId76" name="Check Box 97">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6242" r:id="rId77" name="Check Box 9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6243" r:id="rId78" name="Check Box 9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6244" r:id="rId79" name="Check Box 100">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6246" r:id="rId80" name="Check Box 102">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6247" r:id="rId81" name="Check Box 10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6248" r:id="rId82" name="Check Box 104">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6250" r:id="rId83" name="Check Box 106">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6251" r:id="rId84" name="Check Box 10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6252" r:id="rId85" name="Check Box 108">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6253" r:id="rId86" name="Check Box 10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6254" r:id="rId87" name="Check Box 11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6256" r:id="rId88" name="Check Box 11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6257" r:id="rId89" name="Check Box 11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6258" r:id="rId90" name="Check Box 114">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6259" r:id="rId91" name="Check Box 11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6260" r:id="rId92" name="Check Box 116">
              <controlPr defaultSize="0" autoFill="0" autoLine="0" autoPict="0">
                <anchor moveWithCells="1">
                  <from>
                    <xdr:col>3</xdr:col>
                    <xdr:colOff>63500</xdr:colOff>
                    <xdr:row>138</xdr:row>
                    <xdr:rowOff>12700</xdr:rowOff>
                  </from>
                  <to>
                    <xdr:col>3</xdr:col>
                    <xdr:colOff>279400</xdr:colOff>
                    <xdr:row>138</xdr:row>
                    <xdr:rowOff>177800</xdr:rowOff>
                  </to>
                </anchor>
              </controlPr>
            </control>
          </mc:Choice>
        </mc:AlternateContent>
        <mc:AlternateContent xmlns:mc="http://schemas.openxmlformats.org/markup-compatibility/2006">
          <mc:Choice Requires="x14">
            <control shapeId="6261" r:id="rId93" name="Check Box 117">
              <controlPr defaultSize="0" autoFill="0" autoLine="0" autoPict="0">
                <anchor moveWithCells="1">
                  <from>
                    <xdr:col>3</xdr:col>
                    <xdr:colOff>63500</xdr:colOff>
                    <xdr:row>139</xdr:row>
                    <xdr:rowOff>12700</xdr:rowOff>
                  </from>
                  <to>
                    <xdr:col>3</xdr:col>
                    <xdr:colOff>279400</xdr:colOff>
                    <xdr:row>139</xdr:row>
                    <xdr:rowOff>177800</xdr:rowOff>
                  </to>
                </anchor>
              </controlPr>
            </control>
          </mc:Choice>
        </mc:AlternateContent>
        <mc:AlternateContent xmlns:mc="http://schemas.openxmlformats.org/markup-compatibility/2006">
          <mc:Choice Requires="x14">
            <control shapeId="6262" r:id="rId94" name="Check Box 118">
              <controlPr defaultSize="0" autoFill="0" autoLine="0" autoPict="0">
                <anchor moveWithCells="1">
                  <from>
                    <xdr:col>3</xdr:col>
                    <xdr:colOff>63500</xdr:colOff>
                    <xdr:row>140</xdr:row>
                    <xdr:rowOff>12700</xdr:rowOff>
                  </from>
                  <to>
                    <xdr:col>3</xdr:col>
                    <xdr:colOff>279400</xdr:colOff>
                    <xdr:row>140</xdr:row>
                    <xdr:rowOff>177800</xdr:rowOff>
                  </to>
                </anchor>
              </controlPr>
            </control>
          </mc:Choice>
        </mc:AlternateContent>
        <mc:AlternateContent xmlns:mc="http://schemas.openxmlformats.org/markup-compatibility/2006">
          <mc:Choice Requires="x14">
            <control shapeId="6263" r:id="rId95" name="Check Box 119">
              <controlPr defaultSize="0" autoFill="0" autoLine="0" autoPict="0">
                <anchor moveWithCells="1">
                  <from>
                    <xdr:col>3</xdr:col>
                    <xdr:colOff>63500</xdr:colOff>
                    <xdr:row>141</xdr:row>
                    <xdr:rowOff>12700</xdr:rowOff>
                  </from>
                  <to>
                    <xdr:col>3</xdr:col>
                    <xdr:colOff>279400</xdr:colOff>
                    <xdr:row>141</xdr:row>
                    <xdr:rowOff>177800</xdr:rowOff>
                  </to>
                </anchor>
              </controlPr>
            </control>
          </mc:Choice>
        </mc:AlternateContent>
        <mc:AlternateContent xmlns:mc="http://schemas.openxmlformats.org/markup-compatibility/2006">
          <mc:Choice Requires="x14">
            <control shapeId="6264" r:id="rId96" name="Check Box 120">
              <controlPr defaultSize="0" autoFill="0" autoLine="0" autoPict="0">
                <anchor moveWithCells="1">
                  <from>
                    <xdr:col>3</xdr:col>
                    <xdr:colOff>63500</xdr:colOff>
                    <xdr:row>142</xdr:row>
                    <xdr:rowOff>12700</xdr:rowOff>
                  </from>
                  <to>
                    <xdr:col>3</xdr:col>
                    <xdr:colOff>279400</xdr:colOff>
                    <xdr:row>142</xdr:row>
                    <xdr:rowOff>177800</xdr:rowOff>
                  </to>
                </anchor>
              </controlPr>
            </control>
          </mc:Choice>
        </mc:AlternateContent>
        <mc:AlternateContent xmlns:mc="http://schemas.openxmlformats.org/markup-compatibility/2006">
          <mc:Choice Requires="x14">
            <control shapeId="6265" r:id="rId97" name="Check Box 121">
              <controlPr defaultSize="0" autoFill="0" autoLine="0" autoPict="0">
                <anchor moveWithCells="1">
                  <from>
                    <xdr:col>4</xdr:col>
                    <xdr:colOff>63500</xdr:colOff>
                    <xdr:row>138</xdr:row>
                    <xdr:rowOff>12700</xdr:rowOff>
                  </from>
                  <to>
                    <xdr:col>4</xdr:col>
                    <xdr:colOff>279400</xdr:colOff>
                    <xdr:row>138</xdr:row>
                    <xdr:rowOff>177800</xdr:rowOff>
                  </to>
                </anchor>
              </controlPr>
            </control>
          </mc:Choice>
        </mc:AlternateContent>
        <mc:AlternateContent xmlns:mc="http://schemas.openxmlformats.org/markup-compatibility/2006">
          <mc:Choice Requires="x14">
            <control shapeId="6266" r:id="rId98" name="Check Box 122">
              <controlPr defaultSize="0" autoFill="0" autoLine="0" autoPict="0">
                <anchor moveWithCells="1">
                  <from>
                    <xdr:col>4</xdr:col>
                    <xdr:colOff>63500</xdr:colOff>
                    <xdr:row>139</xdr:row>
                    <xdr:rowOff>12700</xdr:rowOff>
                  </from>
                  <to>
                    <xdr:col>4</xdr:col>
                    <xdr:colOff>279400</xdr:colOff>
                    <xdr:row>139</xdr:row>
                    <xdr:rowOff>177800</xdr:rowOff>
                  </to>
                </anchor>
              </controlPr>
            </control>
          </mc:Choice>
        </mc:AlternateContent>
        <mc:AlternateContent xmlns:mc="http://schemas.openxmlformats.org/markup-compatibility/2006">
          <mc:Choice Requires="x14">
            <control shapeId="6267" r:id="rId99" name="Check Box 123">
              <controlPr defaultSize="0" autoFill="0" autoLine="0" autoPict="0">
                <anchor moveWithCells="1">
                  <from>
                    <xdr:col>4</xdr:col>
                    <xdr:colOff>63500</xdr:colOff>
                    <xdr:row>140</xdr:row>
                    <xdr:rowOff>12700</xdr:rowOff>
                  </from>
                  <to>
                    <xdr:col>4</xdr:col>
                    <xdr:colOff>279400</xdr:colOff>
                    <xdr:row>140</xdr:row>
                    <xdr:rowOff>177800</xdr:rowOff>
                  </to>
                </anchor>
              </controlPr>
            </control>
          </mc:Choice>
        </mc:AlternateContent>
        <mc:AlternateContent xmlns:mc="http://schemas.openxmlformats.org/markup-compatibility/2006">
          <mc:Choice Requires="x14">
            <control shapeId="6268" r:id="rId100" name="Check Box 124">
              <controlPr defaultSize="0" autoFill="0" autoLine="0" autoPict="0">
                <anchor moveWithCells="1">
                  <from>
                    <xdr:col>4</xdr:col>
                    <xdr:colOff>63500</xdr:colOff>
                    <xdr:row>141</xdr:row>
                    <xdr:rowOff>12700</xdr:rowOff>
                  </from>
                  <to>
                    <xdr:col>4</xdr:col>
                    <xdr:colOff>279400</xdr:colOff>
                    <xdr:row>141</xdr:row>
                    <xdr:rowOff>177800</xdr:rowOff>
                  </to>
                </anchor>
              </controlPr>
            </control>
          </mc:Choice>
        </mc:AlternateContent>
        <mc:AlternateContent xmlns:mc="http://schemas.openxmlformats.org/markup-compatibility/2006">
          <mc:Choice Requires="x14">
            <control shapeId="6270" r:id="rId101" name="Check Box 126">
              <controlPr defaultSize="0" autoFill="0" autoLine="0" autoPict="0">
                <anchor moveWithCells="1">
                  <from>
                    <xdr:col>5</xdr:col>
                    <xdr:colOff>63500</xdr:colOff>
                    <xdr:row>138</xdr:row>
                    <xdr:rowOff>12700</xdr:rowOff>
                  </from>
                  <to>
                    <xdr:col>5</xdr:col>
                    <xdr:colOff>279400</xdr:colOff>
                    <xdr:row>138</xdr:row>
                    <xdr:rowOff>177800</xdr:rowOff>
                  </to>
                </anchor>
              </controlPr>
            </control>
          </mc:Choice>
        </mc:AlternateContent>
        <mc:AlternateContent xmlns:mc="http://schemas.openxmlformats.org/markup-compatibility/2006">
          <mc:Choice Requires="x14">
            <control shapeId="6271" r:id="rId102" name="Check Box 127">
              <controlPr defaultSize="0" autoFill="0" autoLine="0" autoPict="0">
                <anchor moveWithCells="1">
                  <from>
                    <xdr:col>5</xdr:col>
                    <xdr:colOff>63500</xdr:colOff>
                    <xdr:row>139</xdr:row>
                    <xdr:rowOff>12700</xdr:rowOff>
                  </from>
                  <to>
                    <xdr:col>5</xdr:col>
                    <xdr:colOff>279400</xdr:colOff>
                    <xdr:row>139</xdr:row>
                    <xdr:rowOff>177800</xdr:rowOff>
                  </to>
                </anchor>
              </controlPr>
            </control>
          </mc:Choice>
        </mc:AlternateContent>
        <mc:AlternateContent xmlns:mc="http://schemas.openxmlformats.org/markup-compatibility/2006">
          <mc:Choice Requires="x14">
            <control shapeId="6272" r:id="rId103" name="Check Box 128">
              <controlPr defaultSize="0" autoFill="0" autoLine="0" autoPict="0">
                <anchor moveWithCells="1">
                  <from>
                    <xdr:col>5</xdr:col>
                    <xdr:colOff>63500</xdr:colOff>
                    <xdr:row>140</xdr:row>
                    <xdr:rowOff>12700</xdr:rowOff>
                  </from>
                  <to>
                    <xdr:col>5</xdr:col>
                    <xdr:colOff>279400</xdr:colOff>
                    <xdr:row>140</xdr:row>
                    <xdr:rowOff>177800</xdr:rowOff>
                  </to>
                </anchor>
              </controlPr>
            </control>
          </mc:Choice>
        </mc:AlternateContent>
        <mc:AlternateContent xmlns:mc="http://schemas.openxmlformats.org/markup-compatibility/2006">
          <mc:Choice Requires="x14">
            <control shapeId="6273" r:id="rId104" name="Check Box 129">
              <controlPr defaultSize="0" autoFill="0" autoLine="0" autoPict="0">
                <anchor moveWithCells="1">
                  <from>
                    <xdr:col>5</xdr:col>
                    <xdr:colOff>63500</xdr:colOff>
                    <xdr:row>141</xdr:row>
                    <xdr:rowOff>12700</xdr:rowOff>
                  </from>
                  <to>
                    <xdr:col>5</xdr:col>
                    <xdr:colOff>279400</xdr:colOff>
                    <xdr:row>141</xdr:row>
                    <xdr:rowOff>177800</xdr:rowOff>
                  </to>
                </anchor>
              </controlPr>
            </control>
          </mc:Choice>
        </mc:AlternateContent>
        <mc:AlternateContent xmlns:mc="http://schemas.openxmlformats.org/markup-compatibility/2006">
          <mc:Choice Requires="x14">
            <control shapeId="6274" r:id="rId105" name="Check Box 130">
              <controlPr defaultSize="0" autoFill="0" autoLine="0" autoPict="0">
                <anchor moveWithCells="1">
                  <from>
                    <xdr:col>5</xdr:col>
                    <xdr:colOff>63500</xdr:colOff>
                    <xdr:row>142</xdr:row>
                    <xdr:rowOff>12700</xdr:rowOff>
                  </from>
                  <to>
                    <xdr:col>5</xdr:col>
                    <xdr:colOff>279400</xdr:colOff>
                    <xdr:row>142</xdr:row>
                    <xdr:rowOff>177800</xdr:rowOff>
                  </to>
                </anchor>
              </controlPr>
            </control>
          </mc:Choice>
        </mc:AlternateContent>
        <mc:AlternateContent xmlns:mc="http://schemas.openxmlformats.org/markup-compatibility/2006">
          <mc:Choice Requires="x14">
            <control shapeId="6275" r:id="rId106" name="Check Box 131">
              <controlPr defaultSize="0" autoFill="0" autoLine="0" autoPict="0">
                <anchor moveWithCells="1">
                  <from>
                    <xdr:col>6</xdr:col>
                    <xdr:colOff>63500</xdr:colOff>
                    <xdr:row>138</xdr:row>
                    <xdr:rowOff>12700</xdr:rowOff>
                  </from>
                  <to>
                    <xdr:col>6</xdr:col>
                    <xdr:colOff>279400</xdr:colOff>
                    <xdr:row>138</xdr:row>
                    <xdr:rowOff>177800</xdr:rowOff>
                  </to>
                </anchor>
              </controlPr>
            </control>
          </mc:Choice>
        </mc:AlternateContent>
        <mc:AlternateContent xmlns:mc="http://schemas.openxmlformats.org/markup-compatibility/2006">
          <mc:Choice Requires="x14">
            <control shapeId="6276" r:id="rId107" name="Check Box 132">
              <controlPr defaultSize="0" autoFill="0" autoLine="0" autoPict="0">
                <anchor moveWithCells="1">
                  <from>
                    <xdr:col>6</xdr:col>
                    <xdr:colOff>63500</xdr:colOff>
                    <xdr:row>139</xdr:row>
                    <xdr:rowOff>12700</xdr:rowOff>
                  </from>
                  <to>
                    <xdr:col>6</xdr:col>
                    <xdr:colOff>279400</xdr:colOff>
                    <xdr:row>139</xdr:row>
                    <xdr:rowOff>177800</xdr:rowOff>
                  </to>
                </anchor>
              </controlPr>
            </control>
          </mc:Choice>
        </mc:AlternateContent>
        <mc:AlternateContent xmlns:mc="http://schemas.openxmlformats.org/markup-compatibility/2006">
          <mc:Choice Requires="x14">
            <control shapeId="6277" r:id="rId108" name="Check Box 133">
              <controlPr defaultSize="0" autoFill="0" autoLine="0" autoPict="0">
                <anchor moveWithCells="1">
                  <from>
                    <xdr:col>6</xdr:col>
                    <xdr:colOff>63500</xdr:colOff>
                    <xdr:row>140</xdr:row>
                    <xdr:rowOff>12700</xdr:rowOff>
                  </from>
                  <to>
                    <xdr:col>6</xdr:col>
                    <xdr:colOff>279400</xdr:colOff>
                    <xdr:row>140</xdr:row>
                    <xdr:rowOff>177800</xdr:rowOff>
                  </to>
                </anchor>
              </controlPr>
            </control>
          </mc:Choice>
        </mc:AlternateContent>
        <mc:AlternateContent xmlns:mc="http://schemas.openxmlformats.org/markup-compatibility/2006">
          <mc:Choice Requires="x14">
            <control shapeId="6278" r:id="rId109" name="Check Box 134">
              <controlPr defaultSize="0" autoFill="0" autoLine="0" autoPict="0">
                <anchor moveWithCells="1">
                  <from>
                    <xdr:col>6</xdr:col>
                    <xdr:colOff>63500</xdr:colOff>
                    <xdr:row>141</xdr:row>
                    <xdr:rowOff>12700</xdr:rowOff>
                  </from>
                  <to>
                    <xdr:col>6</xdr:col>
                    <xdr:colOff>279400</xdr:colOff>
                    <xdr:row>141</xdr:row>
                    <xdr:rowOff>177800</xdr:rowOff>
                  </to>
                </anchor>
              </controlPr>
            </control>
          </mc:Choice>
        </mc:AlternateContent>
        <mc:AlternateContent xmlns:mc="http://schemas.openxmlformats.org/markup-compatibility/2006">
          <mc:Choice Requires="x14">
            <control shapeId="6279" r:id="rId110" name="Check Box 135">
              <controlPr defaultSize="0" autoFill="0" autoLine="0" autoPict="0">
                <anchor moveWithCells="1">
                  <from>
                    <xdr:col>6</xdr:col>
                    <xdr:colOff>63500</xdr:colOff>
                    <xdr:row>142</xdr:row>
                    <xdr:rowOff>12700</xdr:rowOff>
                  </from>
                  <to>
                    <xdr:col>6</xdr:col>
                    <xdr:colOff>279400</xdr:colOff>
                    <xdr:row>142</xdr:row>
                    <xdr:rowOff>177800</xdr:rowOff>
                  </to>
                </anchor>
              </controlPr>
            </control>
          </mc:Choice>
        </mc:AlternateContent>
        <mc:AlternateContent xmlns:mc="http://schemas.openxmlformats.org/markup-compatibility/2006">
          <mc:Choice Requires="x14">
            <control shapeId="6280" r:id="rId111" name="Check Box 136">
              <controlPr defaultSize="0" autoFill="0" autoLine="0" autoPict="0">
                <anchor moveWithCells="1">
                  <from>
                    <xdr:col>7</xdr:col>
                    <xdr:colOff>63500</xdr:colOff>
                    <xdr:row>138</xdr:row>
                    <xdr:rowOff>12700</xdr:rowOff>
                  </from>
                  <to>
                    <xdr:col>7</xdr:col>
                    <xdr:colOff>279400</xdr:colOff>
                    <xdr:row>138</xdr:row>
                    <xdr:rowOff>177800</xdr:rowOff>
                  </to>
                </anchor>
              </controlPr>
            </control>
          </mc:Choice>
        </mc:AlternateContent>
        <mc:AlternateContent xmlns:mc="http://schemas.openxmlformats.org/markup-compatibility/2006">
          <mc:Choice Requires="x14">
            <control shapeId="6281" r:id="rId112" name="Check Box 137">
              <controlPr defaultSize="0" autoFill="0" autoLine="0" autoPict="0">
                <anchor moveWithCells="1">
                  <from>
                    <xdr:col>7</xdr:col>
                    <xdr:colOff>63500</xdr:colOff>
                    <xdr:row>139</xdr:row>
                    <xdr:rowOff>12700</xdr:rowOff>
                  </from>
                  <to>
                    <xdr:col>7</xdr:col>
                    <xdr:colOff>279400</xdr:colOff>
                    <xdr:row>139</xdr:row>
                    <xdr:rowOff>177800</xdr:rowOff>
                  </to>
                </anchor>
              </controlPr>
            </control>
          </mc:Choice>
        </mc:AlternateContent>
        <mc:AlternateContent xmlns:mc="http://schemas.openxmlformats.org/markup-compatibility/2006">
          <mc:Choice Requires="x14">
            <control shapeId="6282" r:id="rId113" name="Check Box 138">
              <controlPr defaultSize="0" autoFill="0" autoLine="0" autoPict="0">
                <anchor moveWithCells="1">
                  <from>
                    <xdr:col>7</xdr:col>
                    <xdr:colOff>63500</xdr:colOff>
                    <xdr:row>140</xdr:row>
                    <xdr:rowOff>12700</xdr:rowOff>
                  </from>
                  <to>
                    <xdr:col>7</xdr:col>
                    <xdr:colOff>279400</xdr:colOff>
                    <xdr:row>140</xdr:row>
                    <xdr:rowOff>177800</xdr:rowOff>
                  </to>
                </anchor>
              </controlPr>
            </control>
          </mc:Choice>
        </mc:AlternateContent>
        <mc:AlternateContent xmlns:mc="http://schemas.openxmlformats.org/markup-compatibility/2006">
          <mc:Choice Requires="x14">
            <control shapeId="6283" r:id="rId114" name="Check Box 139">
              <controlPr defaultSize="0" autoFill="0" autoLine="0" autoPict="0">
                <anchor moveWithCells="1">
                  <from>
                    <xdr:col>7</xdr:col>
                    <xdr:colOff>63500</xdr:colOff>
                    <xdr:row>141</xdr:row>
                    <xdr:rowOff>12700</xdr:rowOff>
                  </from>
                  <to>
                    <xdr:col>7</xdr:col>
                    <xdr:colOff>279400</xdr:colOff>
                    <xdr:row>141</xdr:row>
                    <xdr:rowOff>177800</xdr:rowOff>
                  </to>
                </anchor>
              </controlPr>
            </control>
          </mc:Choice>
        </mc:AlternateContent>
        <mc:AlternateContent xmlns:mc="http://schemas.openxmlformats.org/markup-compatibility/2006">
          <mc:Choice Requires="x14">
            <control shapeId="6284" r:id="rId115" name="Check Box 140">
              <controlPr defaultSize="0" autoFill="0" autoLine="0" autoPict="0">
                <anchor moveWithCells="1">
                  <from>
                    <xdr:col>7</xdr:col>
                    <xdr:colOff>63500</xdr:colOff>
                    <xdr:row>142</xdr:row>
                    <xdr:rowOff>12700</xdr:rowOff>
                  </from>
                  <to>
                    <xdr:col>7</xdr:col>
                    <xdr:colOff>279400</xdr:colOff>
                    <xdr:row>142</xdr:row>
                    <xdr:rowOff>177800</xdr:rowOff>
                  </to>
                </anchor>
              </controlPr>
            </control>
          </mc:Choice>
        </mc:AlternateContent>
        <mc:AlternateContent xmlns:mc="http://schemas.openxmlformats.org/markup-compatibility/2006">
          <mc:Choice Requires="x14">
            <control shapeId="6285" r:id="rId116" name="Check Box 141">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6286" r:id="rId117" name="Check Box 142">
              <controlPr defaultSize="0" autoFill="0" autoLine="0" autoPict="0">
                <anchor moveWithCells="1">
                  <from>
                    <xdr:col>4</xdr:col>
                    <xdr:colOff>63500</xdr:colOff>
                    <xdr:row>145</xdr:row>
                    <xdr:rowOff>12700</xdr:rowOff>
                  </from>
                  <to>
                    <xdr:col>4</xdr:col>
                    <xdr:colOff>279400</xdr:colOff>
                    <xdr:row>145</xdr:row>
                    <xdr:rowOff>177800</xdr:rowOff>
                  </to>
                </anchor>
              </controlPr>
            </control>
          </mc:Choice>
        </mc:AlternateContent>
        <mc:AlternateContent xmlns:mc="http://schemas.openxmlformats.org/markup-compatibility/2006">
          <mc:Choice Requires="x14">
            <control shapeId="6287" r:id="rId118" name="Check Box 143">
              <controlPr defaultSize="0" autoFill="0" autoLine="0" autoPict="0">
                <anchor moveWithCells="1">
                  <from>
                    <xdr:col>4</xdr:col>
                    <xdr:colOff>63500</xdr:colOff>
                    <xdr:row>146</xdr:row>
                    <xdr:rowOff>12700</xdr:rowOff>
                  </from>
                  <to>
                    <xdr:col>4</xdr:col>
                    <xdr:colOff>279400</xdr:colOff>
                    <xdr:row>146</xdr:row>
                    <xdr:rowOff>177800</xdr:rowOff>
                  </to>
                </anchor>
              </controlPr>
            </control>
          </mc:Choice>
        </mc:AlternateContent>
        <mc:AlternateContent xmlns:mc="http://schemas.openxmlformats.org/markup-compatibility/2006">
          <mc:Choice Requires="x14">
            <control shapeId="6288" r:id="rId119" name="Check Box 144">
              <controlPr defaultSize="0" autoFill="0" autoLine="0" autoPict="0">
                <anchor moveWithCells="1">
                  <from>
                    <xdr:col>4</xdr:col>
                    <xdr:colOff>63500</xdr:colOff>
                    <xdr:row>147</xdr:row>
                    <xdr:rowOff>12700</xdr:rowOff>
                  </from>
                  <to>
                    <xdr:col>4</xdr:col>
                    <xdr:colOff>279400</xdr:colOff>
                    <xdr:row>147</xdr:row>
                    <xdr:rowOff>177800</xdr:rowOff>
                  </to>
                </anchor>
              </controlPr>
            </control>
          </mc:Choice>
        </mc:AlternateContent>
        <mc:AlternateContent xmlns:mc="http://schemas.openxmlformats.org/markup-compatibility/2006">
          <mc:Choice Requires="x14">
            <control shapeId="6289" r:id="rId120" name="Check Box 145">
              <controlPr defaultSize="0" autoFill="0" autoLine="0" autoPict="0">
                <anchor moveWithCells="1">
                  <from>
                    <xdr:col>4</xdr:col>
                    <xdr:colOff>63500</xdr:colOff>
                    <xdr:row>148</xdr:row>
                    <xdr:rowOff>12700</xdr:rowOff>
                  </from>
                  <to>
                    <xdr:col>4</xdr:col>
                    <xdr:colOff>279400</xdr:colOff>
                    <xdr:row>148</xdr:row>
                    <xdr:rowOff>177800</xdr:rowOff>
                  </to>
                </anchor>
              </controlPr>
            </control>
          </mc:Choice>
        </mc:AlternateContent>
        <mc:AlternateContent xmlns:mc="http://schemas.openxmlformats.org/markup-compatibility/2006">
          <mc:Choice Requires="x14">
            <control shapeId="6290" r:id="rId121" name="Check Box 146">
              <controlPr defaultSize="0" autoFill="0" autoLine="0" autoPict="0">
                <anchor moveWithCells="1">
                  <from>
                    <xdr:col>4</xdr:col>
                    <xdr:colOff>63500</xdr:colOff>
                    <xdr:row>149</xdr:row>
                    <xdr:rowOff>12700</xdr:rowOff>
                  </from>
                  <to>
                    <xdr:col>4</xdr:col>
                    <xdr:colOff>279400</xdr:colOff>
                    <xdr:row>149</xdr:row>
                    <xdr:rowOff>177800</xdr:rowOff>
                  </to>
                </anchor>
              </controlPr>
            </control>
          </mc:Choice>
        </mc:AlternateContent>
        <mc:AlternateContent xmlns:mc="http://schemas.openxmlformats.org/markup-compatibility/2006">
          <mc:Choice Requires="x14">
            <control shapeId="6291" r:id="rId122" name="Check Box 147">
              <controlPr defaultSize="0" autoFill="0" autoLine="0" autoPict="0">
                <anchor moveWithCells="1">
                  <from>
                    <xdr:col>4</xdr:col>
                    <xdr:colOff>63500</xdr:colOff>
                    <xdr:row>150</xdr:row>
                    <xdr:rowOff>12700</xdr:rowOff>
                  </from>
                  <to>
                    <xdr:col>4</xdr:col>
                    <xdr:colOff>279400</xdr:colOff>
                    <xdr:row>150</xdr:row>
                    <xdr:rowOff>177800</xdr:rowOff>
                  </to>
                </anchor>
              </controlPr>
            </control>
          </mc:Choice>
        </mc:AlternateContent>
        <mc:AlternateContent xmlns:mc="http://schemas.openxmlformats.org/markup-compatibility/2006">
          <mc:Choice Requires="x14">
            <control shapeId="6292" r:id="rId123" name="Check Box 148">
              <controlPr defaultSize="0" autoFill="0" autoLine="0" autoPict="0">
                <anchor moveWithCells="1">
                  <from>
                    <xdr:col>4</xdr:col>
                    <xdr:colOff>63500</xdr:colOff>
                    <xdr:row>151</xdr:row>
                    <xdr:rowOff>12700</xdr:rowOff>
                  </from>
                  <to>
                    <xdr:col>4</xdr:col>
                    <xdr:colOff>279400</xdr:colOff>
                    <xdr:row>151</xdr:row>
                    <xdr:rowOff>177800</xdr:rowOff>
                  </to>
                </anchor>
              </controlPr>
            </control>
          </mc:Choice>
        </mc:AlternateContent>
        <mc:AlternateContent xmlns:mc="http://schemas.openxmlformats.org/markup-compatibility/2006">
          <mc:Choice Requires="x14">
            <control shapeId="6293" r:id="rId124" name="Check Box 149">
              <controlPr defaultSize="0" autoFill="0" autoLine="0" autoPict="0">
                <anchor moveWithCells="1">
                  <from>
                    <xdr:col>4</xdr:col>
                    <xdr:colOff>63500</xdr:colOff>
                    <xdr:row>152</xdr:row>
                    <xdr:rowOff>12700</xdr:rowOff>
                  </from>
                  <to>
                    <xdr:col>4</xdr:col>
                    <xdr:colOff>279400</xdr:colOff>
                    <xdr:row>152</xdr:row>
                    <xdr:rowOff>177800</xdr:rowOff>
                  </to>
                </anchor>
              </controlPr>
            </control>
          </mc:Choice>
        </mc:AlternateContent>
        <mc:AlternateContent xmlns:mc="http://schemas.openxmlformats.org/markup-compatibility/2006">
          <mc:Choice Requires="x14">
            <control shapeId="6294" r:id="rId125" name="Check Box 150">
              <controlPr defaultSize="0" autoFill="0" autoLine="0" autoPict="0">
                <anchor moveWithCells="1">
                  <from>
                    <xdr:col>4</xdr:col>
                    <xdr:colOff>63500</xdr:colOff>
                    <xdr:row>153</xdr:row>
                    <xdr:rowOff>12700</xdr:rowOff>
                  </from>
                  <to>
                    <xdr:col>4</xdr:col>
                    <xdr:colOff>279400</xdr:colOff>
                    <xdr:row>153</xdr:row>
                    <xdr:rowOff>177800</xdr:rowOff>
                  </to>
                </anchor>
              </controlPr>
            </control>
          </mc:Choice>
        </mc:AlternateContent>
        <mc:AlternateContent xmlns:mc="http://schemas.openxmlformats.org/markup-compatibility/2006">
          <mc:Choice Requires="x14">
            <control shapeId="6295" r:id="rId126" name="Check Box 151">
              <controlPr defaultSize="0" autoFill="0" autoLine="0" autoPict="0">
                <anchor moveWithCells="1">
                  <from>
                    <xdr:col>4</xdr:col>
                    <xdr:colOff>63500</xdr:colOff>
                    <xdr:row>154</xdr:row>
                    <xdr:rowOff>12700</xdr:rowOff>
                  </from>
                  <to>
                    <xdr:col>4</xdr:col>
                    <xdr:colOff>279400</xdr:colOff>
                    <xdr:row>154</xdr:row>
                    <xdr:rowOff>177800</xdr:rowOff>
                  </to>
                </anchor>
              </controlPr>
            </control>
          </mc:Choice>
        </mc:AlternateContent>
        <mc:AlternateContent xmlns:mc="http://schemas.openxmlformats.org/markup-compatibility/2006">
          <mc:Choice Requires="x14">
            <control shapeId="6296" r:id="rId127" name="Check Box 152">
              <controlPr defaultSize="0" autoFill="0" autoLine="0" autoPict="0">
                <anchor moveWithCells="1">
                  <from>
                    <xdr:col>4</xdr:col>
                    <xdr:colOff>63500</xdr:colOff>
                    <xdr:row>155</xdr:row>
                    <xdr:rowOff>12700</xdr:rowOff>
                  </from>
                  <to>
                    <xdr:col>4</xdr:col>
                    <xdr:colOff>279400</xdr:colOff>
                    <xdr:row>155</xdr:row>
                    <xdr:rowOff>177800</xdr:rowOff>
                  </to>
                </anchor>
              </controlPr>
            </control>
          </mc:Choice>
        </mc:AlternateContent>
        <mc:AlternateContent xmlns:mc="http://schemas.openxmlformats.org/markup-compatibility/2006">
          <mc:Choice Requires="x14">
            <control shapeId="6297" r:id="rId128" name="Check Box 153">
              <controlPr defaultSize="0" autoFill="0" autoLine="0" autoPict="0">
                <anchor moveWithCells="1">
                  <from>
                    <xdr:col>4</xdr:col>
                    <xdr:colOff>63500</xdr:colOff>
                    <xdr:row>156</xdr:row>
                    <xdr:rowOff>12700</xdr:rowOff>
                  </from>
                  <to>
                    <xdr:col>4</xdr:col>
                    <xdr:colOff>279400</xdr:colOff>
                    <xdr:row>156</xdr:row>
                    <xdr:rowOff>177800</xdr:rowOff>
                  </to>
                </anchor>
              </controlPr>
            </control>
          </mc:Choice>
        </mc:AlternateContent>
        <mc:AlternateContent xmlns:mc="http://schemas.openxmlformats.org/markup-compatibility/2006">
          <mc:Choice Requires="x14">
            <control shapeId="6298" r:id="rId129" name="Check Box 154">
              <controlPr defaultSize="0" autoFill="0" autoLine="0" autoPict="0">
                <anchor moveWithCells="1">
                  <from>
                    <xdr:col>4</xdr:col>
                    <xdr:colOff>63500</xdr:colOff>
                    <xdr:row>157</xdr:row>
                    <xdr:rowOff>12700</xdr:rowOff>
                  </from>
                  <to>
                    <xdr:col>4</xdr:col>
                    <xdr:colOff>279400</xdr:colOff>
                    <xdr:row>157</xdr:row>
                    <xdr:rowOff>177800</xdr:rowOff>
                  </to>
                </anchor>
              </controlPr>
            </control>
          </mc:Choice>
        </mc:AlternateContent>
        <mc:AlternateContent xmlns:mc="http://schemas.openxmlformats.org/markup-compatibility/2006">
          <mc:Choice Requires="x14">
            <control shapeId="6299" r:id="rId130" name="Check Box 155">
              <controlPr defaultSize="0" autoFill="0" autoLine="0" autoPict="0">
                <anchor moveWithCells="1">
                  <from>
                    <xdr:col>4</xdr:col>
                    <xdr:colOff>63500</xdr:colOff>
                    <xdr:row>158</xdr:row>
                    <xdr:rowOff>12700</xdr:rowOff>
                  </from>
                  <to>
                    <xdr:col>4</xdr:col>
                    <xdr:colOff>279400</xdr:colOff>
                    <xdr:row>158</xdr:row>
                    <xdr:rowOff>177800</xdr:rowOff>
                  </to>
                </anchor>
              </controlPr>
            </control>
          </mc:Choice>
        </mc:AlternateContent>
        <mc:AlternateContent xmlns:mc="http://schemas.openxmlformats.org/markup-compatibility/2006">
          <mc:Choice Requires="x14">
            <control shapeId="6300" r:id="rId131" name="Check Box 156">
              <controlPr defaultSize="0" autoFill="0" autoLine="0" autoPict="0">
                <anchor moveWithCells="1">
                  <from>
                    <xdr:col>4</xdr:col>
                    <xdr:colOff>63500</xdr:colOff>
                    <xdr:row>159</xdr:row>
                    <xdr:rowOff>12700</xdr:rowOff>
                  </from>
                  <to>
                    <xdr:col>4</xdr:col>
                    <xdr:colOff>279400</xdr:colOff>
                    <xdr:row>159</xdr:row>
                    <xdr:rowOff>177800</xdr:rowOff>
                  </to>
                </anchor>
              </controlPr>
            </control>
          </mc:Choice>
        </mc:AlternateContent>
        <mc:AlternateContent xmlns:mc="http://schemas.openxmlformats.org/markup-compatibility/2006">
          <mc:Choice Requires="x14">
            <control shapeId="6301" r:id="rId132" name="Check Box 157">
              <controlPr defaultSize="0" autoFill="0" autoLine="0" autoPict="0">
                <anchor moveWithCells="1">
                  <from>
                    <xdr:col>4</xdr:col>
                    <xdr:colOff>63500</xdr:colOff>
                    <xdr:row>160</xdr:row>
                    <xdr:rowOff>12700</xdr:rowOff>
                  </from>
                  <to>
                    <xdr:col>4</xdr:col>
                    <xdr:colOff>279400</xdr:colOff>
                    <xdr:row>160</xdr:row>
                    <xdr:rowOff>177800</xdr:rowOff>
                  </to>
                </anchor>
              </controlPr>
            </control>
          </mc:Choice>
        </mc:AlternateContent>
        <mc:AlternateContent xmlns:mc="http://schemas.openxmlformats.org/markup-compatibility/2006">
          <mc:Choice Requires="x14">
            <control shapeId="6302" r:id="rId133" name="Check Box 158">
              <controlPr defaultSize="0" autoFill="0" autoLine="0" autoPict="0">
                <anchor moveWithCells="1">
                  <from>
                    <xdr:col>4</xdr:col>
                    <xdr:colOff>63500</xdr:colOff>
                    <xdr:row>161</xdr:row>
                    <xdr:rowOff>12700</xdr:rowOff>
                  </from>
                  <to>
                    <xdr:col>4</xdr:col>
                    <xdr:colOff>279400</xdr:colOff>
                    <xdr:row>161</xdr:row>
                    <xdr:rowOff>177800</xdr:rowOff>
                  </to>
                </anchor>
              </controlPr>
            </control>
          </mc:Choice>
        </mc:AlternateContent>
        <mc:AlternateContent xmlns:mc="http://schemas.openxmlformats.org/markup-compatibility/2006">
          <mc:Choice Requires="x14">
            <control shapeId="6303" r:id="rId134" name="Check Box 159">
              <controlPr defaultSize="0" autoFill="0" autoLine="0" autoPict="0">
                <anchor moveWithCells="1">
                  <from>
                    <xdr:col>4</xdr:col>
                    <xdr:colOff>63500</xdr:colOff>
                    <xdr:row>162</xdr:row>
                    <xdr:rowOff>12700</xdr:rowOff>
                  </from>
                  <to>
                    <xdr:col>4</xdr:col>
                    <xdr:colOff>279400</xdr:colOff>
                    <xdr:row>162</xdr:row>
                    <xdr:rowOff>177800</xdr:rowOff>
                  </to>
                </anchor>
              </controlPr>
            </control>
          </mc:Choice>
        </mc:AlternateContent>
        <mc:AlternateContent xmlns:mc="http://schemas.openxmlformats.org/markup-compatibility/2006">
          <mc:Choice Requires="x14">
            <control shapeId="6304" r:id="rId135" name="Check Box 160">
              <controlPr defaultSize="0" autoFill="0" autoLine="0" autoPict="0">
                <anchor moveWithCells="1">
                  <from>
                    <xdr:col>4</xdr:col>
                    <xdr:colOff>63500</xdr:colOff>
                    <xdr:row>163</xdr:row>
                    <xdr:rowOff>12700</xdr:rowOff>
                  </from>
                  <to>
                    <xdr:col>4</xdr:col>
                    <xdr:colOff>279400</xdr:colOff>
                    <xdr:row>163</xdr:row>
                    <xdr:rowOff>177800</xdr:rowOff>
                  </to>
                </anchor>
              </controlPr>
            </control>
          </mc:Choice>
        </mc:AlternateContent>
        <mc:AlternateContent xmlns:mc="http://schemas.openxmlformats.org/markup-compatibility/2006">
          <mc:Choice Requires="x14">
            <control shapeId="6306" r:id="rId136" name="Check Box 162">
              <controlPr defaultSize="0" autoFill="0" autoLine="0" autoPict="0">
                <anchor moveWithCells="1">
                  <from>
                    <xdr:col>4</xdr:col>
                    <xdr:colOff>63500</xdr:colOff>
                    <xdr:row>10</xdr:row>
                    <xdr:rowOff>12700</xdr:rowOff>
                  </from>
                  <to>
                    <xdr:col>4</xdr:col>
                    <xdr:colOff>279400</xdr:colOff>
                    <xdr:row>10</xdr:row>
                    <xdr:rowOff>177800</xdr:rowOff>
                  </to>
                </anchor>
              </controlPr>
            </control>
          </mc:Choice>
        </mc:AlternateContent>
        <mc:AlternateContent xmlns:mc="http://schemas.openxmlformats.org/markup-compatibility/2006">
          <mc:Choice Requires="x14">
            <control shapeId="6307" r:id="rId137" name="Check Box 163">
              <controlPr defaultSize="0" autoFill="0" autoLine="0" autoPict="0">
                <anchor moveWithCells="1">
                  <from>
                    <xdr:col>4</xdr:col>
                    <xdr:colOff>63500</xdr:colOff>
                    <xdr:row>11</xdr:row>
                    <xdr:rowOff>12700</xdr:rowOff>
                  </from>
                  <to>
                    <xdr:col>4</xdr:col>
                    <xdr:colOff>279400</xdr:colOff>
                    <xdr:row>11</xdr:row>
                    <xdr:rowOff>177800</xdr:rowOff>
                  </to>
                </anchor>
              </controlPr>
            </control>
          </mc:Choice>
        </mc:AlternateContent>
        <mc:AlternateContent xmlns:mc="http://schemas.openxmlformats.org/markup-compatibility/2006">
          <mc:Choice Requires="x14">
            <control shapeId="6157" r:id="rId138" name="Check Box 13">
              <controlPr defaultSize="0" autoFill="0" autoLine="0" autoPict="0">
                <anchor moveWithCells="1">
                  <from>
                    <xdr:col>4</xdr:col>
                    <xdr:colOff>63500</xdr:colOff>
                    <xdr:row>12</xdr:row>
                    <xdr:rowOff>12700</xdr:rowOff>
                  </from>
                  <to>
                    <xdr:col>4</xdr:col>
                    <xdr:colOff>279400</xdr:colOff>
                    <xdr:row>12</xdr:row>
                    <xdr:rowOff>177800</xdr:rowOff>
                  </to>
                </anchor>
              </controlPr>
            </control>
          </mc:Choice>
        </mc:AlternateContent>
        <mc:AlternateContent xmlns:mc="http://schemas.openxmlformats.org/markup-compatibility/2006">
          <mc:Choice Requires="x14">
            <control shapeId="6308" r:id="rId139" name="Check Box 164">
              <controlPr defaultSize="0" autoFill="0" autoLine="0" autoPict="0">
                <anchor moveWithCells="1">
                  <from>
                    <xdr:col>4</xdr:col>
                    <xdr:colOff>63500</xdr:colOff>
                    <xdr:row>12</xdr:row>
                    <xdr:rowOff>12700</xdr:rowOff>
                  </from>
                  <to>
                    <xdr:col>4</xdr:col>
                    <xdr:colOff>279400</xdr:colOff>
                    <xdr:row>12</xdr:row>
                    <xdr:rowOff>177800</xdr:rowOff>
                  </to>
                </anchor>
              </controlPr>
            </control>
          </mc:Choice>
        </mc:AlternateContent>
        <mc:AlternateContent xmlns:mc="http://schemas.openxmlformats.org/markup-compatibility/2006">
          <mc:Choice Requires="x14">
            <control shapeId="6309" r:id="rId140" name="Check Box 165">
              <controlPr defaultSize="0" autoFill="0" autoLine="0" autoPict="0">
                <anchor moveWithCells="1">
                  <from>
                    <xdr:col>4</xdr:col>
                    <xdr:colOff>63500</xdr:colOff>
                    <xdr:row>14</xdr:row>
                    <xdr:rowOff>12700</xdr:rowOff>
                  </from>
                  <to>
                    <xdr:col>4</xdr:col>
                    <xdr:colOff>279400</xdr:colOff>
                    <xdr:row>14</xdr:row>
                    <xdr:rowOff>177800</xdr:rowOff>
                  </to>
                </anchor>
              </controlPr>
            </control>
          </mc:Choice>
        </mc:AlternateContent>
        <mc:AlternateContent xmlns:mc="http://schemas.openxmlformats.org/markup-compatibility/2006">
          <mc:Choice Requires="x14">
            <control shapeId="6310" r:id="rId141" name="Check Box 166">
              <controlPr defaultSize="0" autoFill="0" autoLine="0" autoPict="0">
                <anchor moveWithCells="1">
                  <from>
                    <xdr:col>4</xdr:col>
                    <xdr:colOff>63500</xdr:colOff>
                    <xdr:row>14</xdr:row>
                    <xdr:rowOff>12700</xdr:rowOff>
                  </from>
                  <to>
                    <xdr:col>4</xdr:col>
                    <xdr:colOff>279400</xdr:colOff>
                    <xdr:row>14</xdr:row>
                    <xdr:rowOff>177800</xdr:rowOff>
                  </to>
                </anchor>
              </controlPr>
            </control>
          </mc:Choice>
        </mc:AlternateContent>
        <mc:AlternateContent xmlns:mc="http://schemas.openxmlformats.org/markup-compatibility/2006">
          <mc:Choice Requires="x14">
            <control shapeId="6311" r:id="rId142" name="Check Box 167">
              <controlPr defaultSize="0" autoFill="0" autoLine="0" autoPict="0">
                <anchor moveWithCells="1">
                  <from>
                    <xdr:col>4</xdr:col>
                    <xdr:colOff>63500</xdr:colOff>
                    <xdr:row>15</xdr:row>
                    <xdr:rowOff>12700</xdr:rowOff>
                  </from>
                  <to>
                    <xdr:col>4</xdr:col>
                    <xdr:colOff>279400</xdr:colOff>
                    <xdr:row>15</xdr:row>
                    <xdr:rowOff>177800</xdr:rowOff>
                  </to>
                </anchor>
              </controlPr>
            </control>
          </mc:Choice>
        </mc:AlternateContent>
        <mc:AlternateContent xmlns:mc="http://schemas.openxmlformats.org/markup-compatibility/2006">
          <mc:Choice Requires="x14">
            <control shapeId="6312" r:id="rId143" name="Check Box 168">
              <controlPr defaultSize="0" autoFill="0" autoLine="0" autoPict="0">
                <anchor moveWithCells="1">
                  <from>
                    <xdr:col>4</xdr:col>
                    <xdr:colOff>63500</xdr:colOff>
                    <xdr:row>15</xdr:row>
                    <xdr:rowOff>12700</xdr:rowOff>
                  </from>
                  <to>
                    <xdr:col>4</xdr:col>
                    <xdr:colOff>279400</xdr:colOff>
                    <xdr:row>15</xdr:row>
                    <xdr:rowOff>177800</xdr:rowOff>
                  </to>
                </anchor>
              </controlPr>
            </control>
          </mc:Choice>
        </mc:AlternateContent>
        <mc:AlternateContent xmlns:mc="http://schemas.openxmlformats.org/markup-compatibility/2006">
          <mc:Choice Requires="x14">
            <control shapeId="6313" r:id="rId144" name="Check Box 169">
              <controlPr defaultSize="0" autoFill="0" autoLine="0" autoPict="0">
                <anchor moveWithCells="1">
                  <from>
                    <xdr:col>4</xdr:col>
                    <xdr:colOff>63500</xdr:colOff>
                    <xdr:row>16</xdr:row>
                    <xdr:rowOff>12700</xdr:rowOff>
                  </from>
                  <to>
                    <xdr:col>4</xdr:col>
                    <xdr:colOff>279400</xdr:colOff>
                    <xdr:row>16</xdr:row>
                    <xdr:rowOff>177800</xdr:rowOff>
                  </to>
                </anchor>
              </controlPr>
            </control>
          </mc:Choice>
        </mc:AlternateContent>
        <mc:AlternateContent xmlns:mc="http://schemas.openxmlformats.org/markup-compatibility/2006">
          <mc:Choice Requires="x14">
            <control shapeId="6314" r:id="rId145" name="Check Box 170">
              <controlPr defaultSize="0" autoFill="0" autoLine="0" autoPict="0">
                <anchor moveWithCells="1">
                  <from>
                    <xdr:col>4</xdr:col>
                    <xdr:colOff>63500</xdr:colOff>
                    <xdr:row>16</xdr:row>
                    <xdr:rowOff>12700</xdr:rowOff>
                  </from>
                  <to>
                    <xdr:col>4</xdr:col>
                    <xdr:colOff>279400</xdr:colOff>
                    <xdr:row>16</xdr:row>
                    <xdr:rowOff>177800</xdr:rowOff>
                  </to>
                </anchor>
              </controlPr>
            </control>
          </mc:Choice>
        </mc:AlternateContent>
        <mc:AlternateContent xmlns:mc="http://schemas.openxmlformats.org/markup-compatibility/2006">
          <mc:Choice Requires="x14">
            <control shapeId="6315" r:id="rId146" name="Check Box 171">
              <controlPr defaultSize="0" autoFill="0" autoLine="0" autoPict="0">
                <anchor moveWithCells="1">
                  <from>
                    <xdr:col>4</xdr:col>
                    <xdr:colOff>63500</xdr:colOff>
                    <xdr:row>17</xdr:row>
                    <xdr:rowOff>12700</xdr:rowOff>
                  </from>
                  <to>
                    <xdr:col>4</xdr:col>
                    <xdr:colOff>279400</xdr:colOff>
                    <xdr:row>17</xdr:row>
                    <xdr:rowOff>177800</xdr:rowOff>
                  </to>
                </anchor>
              </controlPr>
            </control>
          </mc:Choice>
        </mc:AlternateContent>
        <mc:AlternateContent xmlns:mc="http://schemas.openxmlformats.org/markup-compatibility/2006">
          <mc:Choice Requires="x14">
            <control shapeId="6316" r:id="rId147" name="Check Box 172">
              <controlPr defaultSize="0" autoFill="0" autoLine="0" autoPict="0">
                <anchor moveWithCells="1">
                  <from>
                    <xdr:col>4</xdr:col>
                    <xdr:colOff>63500</xdr:colOff>
                    <xdr:row>17</xdr:row>
                    <xdr:rowOff>12700</xdr:rowOff>
                  </from>
                  <to>
                    <xdr:col>4</xdr:col>
                    <xdr:colOff>279400</xdr:colOff>
                    <xdr:row>17</xdr:row>
                    <xdr:rowOff>177800</xdr:rowOff>
                  </to>
                </anchor>
              </controlPr>
            </control>
          </mc:Choice>
        </mc:AlternateContent>
        <mc:AlternateContent xmlns:mc="http://schemas.openxmlformats.org/markup-compatibility/2006">
          <mc:Choice Requires="x14">
            <control shapeId="6162" r:id="rId148" name="Check Box 18">
              <controlPr defaultSize="0" autoFill="0" autoLine="0" autoPict="0">
                <anchor moveWithCells="1">
                  <from>
                    <xdr:col>4</xdr:col>
                    <xdr:colOff>63500</xdr:colOff>
                    <xdr:row>18</xdr:row>
                    <xdr:rowOff>12700</xdr:rowOff>
                  </from>
                  <to>
                    <xdr:col>4</xdr:col>
                    <xdr:colOff>279400</xdr:colOff>
                    <xdr:row>18</xdr:row>
                    <xdr:rowOff>177800</xdr:rowOff>
                  </to>
                </anchor>
              </controlPr>
            </control>
          </mc:Choice>
        </mc:AlternateContent>
        <mc:AlternateContent xmlns:mc="http://schemas.openxmlformats.org/markup-compatibility/2006">
          <mc:Choice Requires="x14">
            <control shapeId="6317" r:id="rId149" name="Check Box 173">
              <controlPr defaultSize="0" autoFill="0" autoLine="0" autoPict="0">
                <anchor moveWithCells="1">
                  <from>
                    <xdr:col>4</xdr:col>
                    <xdr:colOff>63500</xdr:colOff>
                    <xdr:row>18</xdr:row>
                    <xdr:rowOff>12700</xdr:rowOff>
                  </from>
                  <to>
                    <xdr:col>4</xdr:col>
                    <xdr:colOff>279400</xdr:colOff>
                    <xdr:row>18</xdr:row>
                    <xdr:rowOff>177800</xdr:rowOff>
                  </to>
                </anchor>
              </controlPr>
            </control>
          </mc:Choice>
        </mc:AlternateContent>
        <mc:AlternateContent xmlns:mc="http://schemas.openxmlformats.org/markup-compatibility/2006">
          <mc:Choice Requires="x14">
            <control shapeId="6318" r:id="rId150" name="Check Box 174">
              <controlPr defaultSize="0" autoFill="0" autoLine="0" autoPict="0">
                <anchor moveWithCells="1">
                  <from>
                    <xdr:col>4</xdr:col>
                    <xdr:colOff>63500</xdr:colOff>
                    <xdr:row>18</xdr:row>
                    <xdr:rowOff>12700</xdr:rowOff>
                  </from>
                  <to>
                    <xdr:col>4</xdr:col>
                    <xdr:colOff>279400</xdr:colOff>
                    <xdr:row>18</xdr:row>
                    <xdr:rowOff>177800</xdr:rowOff>
                  </to>
                </anchor>
              </controlPr>
            </control>
          </mc:Choice>
        </mc:AlternateContent>
        <mc:AlternateContent xmlns:mc="http://schemas.openxmlformats.org/markup-compatibility/2006">
          <mc:Choice Requires="x14">
            <control shapeId="6319" r:id="rId151" name="Check Box 175">
              <controlPr defaultSize="0" autoFill="0" autoLine="0" autoPict="0">
                <anchor moveWithCells="1">
                  <from>
                    <xdr:col>4</xdr:col>
                    <xdr:colOff>63500</xdr:colOff>
                    <xdr:row>20</xdr:row>
                    <xdr:rowOff>12700</xdr:rowOff>
                  </from>
                  <to>
                    <xdr:col>4</xdr:col>
                    <xdr:colOff>279400</xdr:colOff>
                    <xdr:row>20</xdr:row>
                    <xdr:rowOff>177800</xdr:rowOff>
                  </to>
                </anchor>
              </controlPr>
            </control>
          </mc:Choice>
        </mc:AlternateContent>
        <mc:AlternateContent xmlns:mc="http://schemas.openxmlformats.org/markup-compatibility/2006">
          <mc:Choice Requires="x14">
            <control shapeId="6320" r:id="rId152" name="Check Box 176">
              <controlPr defaultSize="0" autoFill="0" autoLine="0" autoPict="0">
                <anchor moveWithCells="1">
                  <from>
                    <xdr:col>4</xdr:col>
                    <xdr:colOff>63500</xdr:colOff>
                    <xdr:row>20</xdr:row>
                    <xdr:rowOff>12700</xdr:rowOff>
                  </from>
                  <to>
                    <xdr:col>4</xdr:col>
                    <xdr:colOff>279400</xdr:colOff>
                    <xdr:row>20</xdr:row>
                    <xdr:rowOff>177800</xdr:rowOff>
                  </to>
                </anchor>
              </controlPr>
            </control>
          </mc:Choice>
        </mc:AlternateContent>
        <mc:AlternateContent xmlns:mc="http://schemas.openxmlformats.org/markup-compatibility/2006">
          <mc:Choice Requires="x14">
            <control shapeId="6321" r:id="rId153" name="Check Box 177">
              <controlPr defaultSize="0" autoFill="0" autoLine="0" autoPict="0">
                <anchor moveWithCells="1">
                  <from>
                    <xdr:col>4</xdr:col>
                    <xdr:colOff>63500</xdr:colOff>
                    <xdr:row>20</xdr:row>
                    <xdr:rowOff>12700</xdr:rowOff>
                  </from>
                  <to>
                    <xdr:col>4</xdr:col>
                    <xdr:colOff>279400</xdr:colOff>
                    <xdr:row>20</xdr:row>
                    <xdr:rowOff>177800</xdr:rowOff>
                  </to>
                </anchor>
              </controlPr>
            </control>
          </mc:Choice>
        </mc:AlternateContent>
        <mc:AlternateContent xmlns:mc="http://schemas.openxmlformats.org/markup-compatibility/2006">
          <mc:Choice Requires="x14">
            <control shapeId="6322" r:id="rId154" name="Check Box 178">
              <controlPr defaultSize="0" autoFill="0" autoLine="0" autoPict="0">
                <anchor moveWithCells="1">
                  <from>
                    <xdr:col>4</xdr:col>
                    <xdr:colOff>63500</xdr:colOff>
                    <xdr:row>21</xdr:row>
                    <xdr:rowOff>12700</xdr:rowOff>
                  </from>
                  <to>
                    <xdr:col>4</xdr:col>
                    <xdr:colOff>279400</xdr:colOff>
                    <xdr:row>21</xdr:row>
                    <xdr:rowOff>177800</xdr:rowOff>
                  </to>
                </anchor>
              </controlPr>
            </control>
          </mc:Choice>
        </mc:AlternateContent>
        <mc:AlternateContent xmlns:mc="http://schemas.openxmlformats.org/markup-compatibility/2006">
          <mc:Choice Requires="x14">
            <control shapeId="6323" r:id="rId155" name="Check Box 179">
              <controlPr defaultSize="0" autoFill="0" autoLine="0" autoPict="0">
                <anchor moveWithCells="1">
                  <from>
                    <xdr:col>4</xdr:col>
                    <xdr:colOff>63500</xdr:colOff>
                    <xdr:row>21</xdr:row>
                    <xdr:rowOff>12700</xdr:rowOff>
                  </from>
                  <to>
                    <xdr:col>4</xdr:col>
                    <xdr:colOff>279400</xdr:colOff>
                    <xdr:row>21</xdr:row>
                    <xdr:rowOff>177800</xdr:rowOff>
                  </to>
                </anchor>
              </controlPr>
            </control>
          </mc:Choice>
        </mc:AlternateContent>
        <mc:AlternateContent xmlns:mc="http://schemas.openxmlformats.org/markup-compatibility/2006">
          <mc:Choice Requires="x14">
            <control shapeId="6324" r:id="rId156" name="Check Box 180">
              <controlPr defaultSize="0" autoFill="0" autoLine="0" autoPict="0">
                <anchor moveWithCells="1">
                  <from>
                    <xdr:col>4</xdr:col>
                    <xdr:colOff>63500</xdr:colOff>
                    <xdr:row>21</xdr:row>
                    <xdr:rowOff>12700</xdr:rowOff>
                  </from>
                  <to>
                    <xdr:col>4</xdr:col>
                    <xdr:colOff>279400</xdr:colOff>
                    <xdr:row>21</xdr:row>
                    <xdr:rowOff>177800</xdr:rowOff>
                  </to>
                </anchor>
              </controlPr>
            </control>
          </mc:Choice>
        </mc:AlternateContent>
        <mc:AlternateContent xmlns:mc="http://schemas.openxmlformats.org/markup-compatibility/2006">
          <mc:Choice Requires="x14">
            <control shapeId="6325" r:id="rId157" name="Check Box 181">
              <controlPr defaultSize="0" autoFill="0" autoLine="0" autoPict="0">
                <anchor moveWithCells="1">
                  <from>
                    <xdr:col>4</xdr:col>
                    <xdr:colOff>63500</xdr:colOff>
                    <xdr:row>22</xdr:row>
                    <xdr:rowOff>12700</xdr:rowOff>
                  </from>
                  <to>
                    <xdr:col>4</xdr:col>
                    <xdr:colOff>279400</xdr:colOff>
                    <xdr:row>22</xdr:row>
                    <xdr:rowOff>177800</xdr:rowOff>
                  </to>
                </anchor>
              </controlPr>
            </control>
          </mc:Choice>
        </mc:AlternateContent>
        <mc:AlternateContent xmlns:mc="http://schemas.openxmlformats.org/markup-compatibility/2006">
          <mc:Choice Requires="x14">
            <control shapeId="6326" r:id="rId158" name="Check Box 182">
              <controlPr defaultSize="0" autoFill="0" autoLine="0" autoPict="0">
                <anchor moveWithCells="1">
                  <from>
                    <xdr:col>4</xdr:col>
                    <xdr:colOff>63500</xdr:colOff>
                    <xdr:row>22</xdr:row>
                    <xdr:rowOff>12700</xdr:rowOff>
                  </from>
                  <to>
                    <xdr:col>4</xdr:col>
                    <xdr:colOff>279400</xdr:colOff>
                    <xdr:row>22</xdr:row>
                    <xdr:rowOff>177800</xdr:rowOff>
                  </to>
                </anchor>
              </controlPr>
            </control>
          </mc:Choice>
        </mc:AlternateContent>
        <mc:AlternateContent xmlns:mc="http://schemas.openxmlformats.org/markup-compatibility/2006">
          <mc:Choice Requires="x14">
            <control shapeId="6327" r:id="rId159" name="Check Box 183">
              <controlPr defaultSize="0" autoFill="0" autoLine="0" autoPict="0">
                <anchor moveWithCells="1">
                  <from>
                    <xdr:col>4</xdr:col>
                    <xdr:colOff>63500</xdr:colOff>
                    <xdr:row>22</xdr:row>
                    <xdr:rowOff>12700</xdr:rowOff>
                  </from>
                  <to>
                    <xdr:col>4</xdr:col>
                    <xdr:colOff>279400</xdr:colOff>
                    <xdr:row>22</xdr:row>
                    <xdr:rowOff>177800</xdr:rowOff>
                  </to>
                </anchor>
              </controlPr>
            </control>
          </mc:Choice>
        </mc:AlternateContent>
        <mc:AlternateContent xmlns:mc="http://schemas.openxmlformats.org/markup-compatibility/2006">
          <mc:Choice Requires="x14">
            <control shapeId="6166" r:id="rId160" name="Check Box 22">
              <controlPr defaultSize="0" autoFill="0" autoLine="0" autoPict="0">
                <anchor moveWithCells="1">
                  <from>
                    <xdr:col>4</xdr:col>
                    <xdr:colOff>63500</xdr:colOff>
                    <xdr:row>23</xdr:row>
                    <xdr:rowOff>12700</xdr:rowOff>
                  </from>
                  <to>
                    <xdr:col>4</xdr:col>
                    <xdr:colOff>279400</xdr:colOff>
                    <xdr:row>23</xdr:row>
                    <xdr:rowOff>177800</xdr:rowOff>
                  </to>
                </anchor>
              </controlPr>
            </control>
          </mc:Choice>
        </mc:AlternateContent>
        <mc:AlternateContent xmlns:mc="http://schemas.openxmlformats.org/markup-compatibility/2006">
          <mc:Choice Requires="x14">
            <control shapeId="6328" r:id="rId161" name="Check Box 184">
              <controlPr defaultSize="0" autoFill="0" autoLine="0" autoPict="0">
                <anchor moveWithCells="1">
                  <from>
                    <xdr:col>4</xdr:col>
                    <xdr:colOff>63500</xdr:colOff>
                    <xdr:row>23</xdr:row>
                    <xdr:rowOff>12700</xdr:rowOff>
                  </from>
                  <to>
                    <xdr:col>4</xdr:col>
                    <xdr:colOff>279400</xdr:colOff>
                    <xdr:row>23</xdr:row>
                    <xdr:rowOff>177800</xdr:rowOff>
                  </to>
                </anchor>
              </controlPr>
            </control>
          </mc:Choice>
        </mc:AlternateContent>
        <mc:AlternateContent xmlns:mc="http://schemas.openxmlformats.org/markup-compatibility/2006">
          <mc:Choice Requires="x14">
            <control shapeId="6329" r:id="rId162" name="Check Box 185">
              <controlPr defaultSize="0" autoFill="0" autoLine="0" autoPict="0">
                <anchor moveWithCells="1">
                  <from>
                    <xdr:col>4</xdr:col>
                    <xdr:colOff>63500</xdr:colOff>
                    <xdr:row>23</xdr:row>
                    <xdr:rowOff>12700</xdr:rowOff>
                  </from>
                  <to>
                    <xdr:col>4</xdr:col>
                    <xdr:colOff>279400</xdr:colOff>
                    <xdr:row>23</xdr:row>
                    <xdr:rowOff>177800</xdr:rowOff>
                  </to>
                </anchor>
              </controlPr>
            </control>
          </mc:Choice>
        </mc:AlternateContent>
        <mc:AlternateContent xmlns:mc="http://schemas.openxmlformats.org/markup-compatibility/2006">
          <mc:Choice Requires="x14">
            <control shapeId="6330" r:id="rId163" name="Check Box 186">
              <controlPr defaultSize="0" autoFill="0" autoLine="0" autoPict="0">
                <anchor moveWithCells="1">
                  <from>
                    <xdr:col>4</xdr:col>
                    <xdr:colOff>63500</xdr:colOff>
                    <xdr:row>23</xdr:row>
                    <xdr:rowOff>12700</xdr:rowOff>
                  </from>
                  <to>
                    <xdr:col>4</xdr:col>
                    <xdr:colOff>279400</xdr:colOff>
                    <xdr:row>23</xdr:row>
                    <xdr:rowOff>177800</xdr:rowOff>
                  </to>
                </anchor>
              </controlPr>
            </control>
          </mc:Choice>
        </mc:AlternateContent>
        <mc:AlternateContent xmlns:mc="http://schemas.openxmlformats.org/markup-compatibility/2006">
          <mc:Choice Requires="x14">
            <control shapeId="6331" r:id="rId164" name="Check Box 187">
              <controlPr defaultSize="0" autoFill="0" autoLine="0" autoPict="0">
                <anchor moveWithCells="1">
                  <from>
                    <xdr:col>4</xdr:col>
                    <xdr:colOff>63500</xdr:colOff>
                    <xdr:row>25</xdr:row>
                    <xdr:rowOff>12700</xdr:rowOff>
                  </from>
                  <to>
                    <xdr:col>4</xdr:col>
                    <xdr:colOff>279400</xdr:colOff>
                    <xdr:row>25</xdr:row>
                    <xdr:rowOff>177800</xdr:rowOff>
                  </to>
                </anchor>
              </controlPr>
            </control>
          </mc:Choice>
        </mc:AlternateContent>
        <mc:AlternateContent xmlns:mc="http://schemas.openxmlformats.org/markup-compatibility/2006">
          <mc:Choice Requires="x14">
            <control shapeId="6332" r:id="rId165" name="Check Box 188">
              <controlPr defaultSize="0" autoFill="0" autoLine="0" autoPict="0">
                <anchor moveWithCells="1">
                  <from>
                    <xdr:col>4</xdr:col>
                    <xdr:colOff>63500</xdr:colOff>
                    <xdr:row>25</xdr:row>
                    <xdr:rowOff>12700</xdr:rowOff>
                  </from>
                  <to>
                    <xdr:col>4</xdr:col>
                    <xdr:colOff>279400</xdr:colOff>
                    <xdr:row>25</xdr:row>
                    <xdr:rowOff>177800</xdr:rowOff>
                  </to>
                </anchor>
              </controlPr>
            </control>
          </mc:Choice>
        </mc:AlternateContent>
        <mc:AlternateContent xmlns:mc="http://schemas.openxmlformats.org/markup-compatibility/2006">
          <mc:Choice Requires="x14">
            <control shapeId="6333" r:id="rId166" name="Check Box 189">
              <controlPr defaultSize="0" autoFill="0" autoLine="0" autoPict="0">
                <anchor moveWithCells="1">
                  <from>
                    <xdr:col>4</xdr:col>
                    <xdr:colOff>63500</xdr:colOff>
                    <xdr:row>25</xdr:row>
                    <xdr:rowOff>12700</xdr:rowOff>
                  </from>
                  <to>
                    <xdr:col>4</xdr:col>
                    <xdr:colOff>279400</xdr:colOff>
                    <xdr:row>25</xdr:row>
                    <xdr:rowOff>177800</xdr:rowOff>
                  </to>
                </anchor>
              </controlPr>
            </control>
          </mc:Choice>
        </mc:AlternateContent>
        <mc:AlternateContent xmlns:mc="http://schemas.openxmlformats.org/markup-compatibility/2006">
          <mc:Choice Requires="x14">
            <control shapeId="6334" r:id="rId167" name="Check Box 190">
              <controlPr defaultSize="0" autoFill="0" autoLine="0" autoPict="0">
                <anchor moveWithCells="1">
                  <from>
                    <xdr:col>4</xdr:col>
                    <xdr:colOff>63500</xdr:colOff>
                    <xdr:row>25</xdr:row>
                    <xdr:rowOff>12700</xdr:rowOff>
                  </from>
                  <to>
                    <xdr:col>4</xdr:col>
                    <xdr:colOff>279400</xdr:colOff>
                    <xdr:row>25</xdr:row>
                    <xdr:rowOff>177800</xdr:rowOff>
                  </to>
                </anchor>
              </controlPr>
            </control>
          </mc:Choice>
        </mc:AlternateContent>
        <mc:AlternateContent xmlns:mc="http://schemas.openxmlformats.org/markup-compatibility/2006">
          <mc:Choice Requires="x14">
            <control shapeId="6335" r:id="rId168" name="Check Box 191">
              <controlPr defaultSize="0" autoFill="0" autoLine="0" autoPict="0">
                <anchor moveWithCells="1">
                  <from>
                    <xdr:col>4</xdr:col>
                    <xdr:colOff>63500</xdr:colOff>
                    <xdr:row>26</xdr:row>
                    <xdr:rowOff>12700</xdr:rowOff>
                  </from>
                  <to>
                    <xdr:col>4</xdr:col>
                    <xdr:colOff>279400</xdr:colOff>
                    <xdr:row>26</xdr:row>
                    <xdr:rowOff>177800</xdr:rowOff>
                  </to>
                </anchor>
              </controlPr>
            </control>
          </mc:Choice>
        </mc:AlternateContent>
        <mc:AlternateContent xmlns:mc="http://schemas.openxmlformats.org/markup-compatibility/2006">
          <mc:Choice Requires="x14">
            <control shapeId="6336" r:id="rId169" name="Check Box 192">
              <controlPr defaultSize="0" autoFill="0" autoLine="0" autoPict="0">
                <anchor moveWithCells="1">
                  <from>
                    <xdr:col>4</xdr:col>
                    <xdr:colOff>63500</xdr:colOff>
                    <xdr:row>26</xdr:row>
                    <xdr:rowOff>12700</xdr:rowOff>
                  </from>
                  <to>
                    <xdr:col>4</xdr:col>
                    <xdr:colOff>279400</xdr:colOff>
                    <xdr:row>26</xdr:row>
                    <xdr:rowOff>177800</xdr:rowOff>
                  </to>
                </anchor>
              </controlPr>
            </control>
          </mc:Choice>
        </mc:AlternateContent>
        <mc:AlternateContent xmlns:mc="http://schemas.openxmlformats.org/markup-compatibility/2006">
          <mc:Choice Requires="x14">
            <control shapeId="6337" r:id="rId170" name="Check Box 193">
              <controlPr defaultSize="0" autoFill="0" autoLine="0" autoPict="0">
                <anchor moveWithCells="1">
                  <from>
                    <xdr:col>4</xdr:col>
                    <xdr:colOff>63500</xdr:colOff>
                    <xdr:row>26</xdr:row>
                    <xdr:rowOff>12700</xdr:rowOff>
                  </from>
                  <to>
                    <xdr:col>4</xdr:col>
                    <xdr:colOff>279400</xdr:colOff>
                    <xdr:row>26</xdr:row>
                    <xdr:rowOff>177800</xdr:rowOff>
                  </to>
                </anchor>
              </controlPr>
            </control>
          </mc:Choice>
        </mc:AlternateContent>
        <mc:AlternateContent xmlns:mc="http://schemas.openxmlformats.org/markup-compatibility/2006">
          <mc:Choice Requires="x14">
            <control shapeId="6338" r:id="rId171" name="Check Box 194">
              <controlPr defaultSize="0" autoFill="0" autoLine="0" autoPict="0">
                <anchor moveWithCells="1">
                  <from>
                    <xdr:col>4</xdr:col>
                    <xdr:colOff>63500</xdr:colOff>
                    <xdr:row>26</xdr:row>
                    <xdr:rowOff>12700</xdr:rowOff>
                  </from>
                  <to>
                    <xdr:col>4</xdr:col>
                    <xdr:colOff>279400</xdr:colOff>
                    <xdr:row>26</xdr:row>
                    <xdr:rowOff>177800</xdr:rowOff>
                  </to>
                </anchor>
              </controlPr>
            </control>
          </mc:Choice>
        </mc:AlternateContent>
        <mc:AlternateContent xmlns:mc="http://schemas.openxmlformats.org/markup-compatibility/2006">
          <mc:Choice Requires="x14">
            <control shapeId="6339" r:id="rId172" name="Check Box 195">
              <controlPr defaultSize="0" autoFill="0" autoLine="0" autoPict="0">
                <anchor moveWithCells="1">
                  <from>
                    <xdr:col>4</xdr:col>
                    <xdr:colOff>63500</xdr:colOff>
                    <xdr:row>27</xdr:row>
                    <xdr:rowOff>12700</xdr:rowOff>
                  </from>
                  <to>
                    <xdr:col>4</xdr:col>
                    <xdr:colOff>279400</xdr:colOff>
                    <xdr:row>27</xdr:row>
                    <xdr:rowOff>177800</xdr:rowOff>
                  </to>
                </anchor>
              </controlPr>
            </control>
          </mc:Choice>
        </mc:AlternateContent>
        <mc:AlternateContent xmlns:mc="http://schemas.openxmlformats.org/markup-compatibility/2006">
          <mc:Choice Requires="x14">
            <control shapeId="6340" r:id="rId173" name="Check Box 196">
              <controlPr defaultSize="0" autoFill="0" autoLine="0" autoPict="0">
                <anchor moveWithCells="1">
                  <from>
                    <xdr:col>4</xdr:col>
                    <xdr:colOff>63500</xdr:colOff>
                    <xdr:row>27</xdr:row>
                    <xdr:rowOff>12700</xdr:rowOff>
                  </from>
                  <to>
                    <xdr:col>4</xdr:col>
                    <xdr:colOff>279400</xdr:colOff>
                    <xdr:row>27</xdr:row>
                    <xdr:rowOff>177800</xdr:rowOff>
                  </to>
                </anchor>
              </controlPr>
            </control>
          </mc:Choice>
        </mc:AlternateContent>
        <mc:AlternateContent xmlns:mc="http://schemas.openxmlformats.org/markup-compatibility/2006">
          <mc:Choice Requires="x14">
            <control shapeId="6341" r:id="rId174" name="Check Box 197">
              <controlPr defaultSize="0" autoFill="0" autoLine="0" autoPict="0">
                <anchor moveWithCells="1">
                  <from>
                    <xdr:col>4</xdr:col>
                    <xdr:colOff>63500</xdr:colOff>
                    <xdr:row>27</xdr:row>
                    <xdr:rowOff>12700</xdr:rowOff>
                  </from>
                  <to>
                    <xdr:col>4</xdr:col>
                    <xdr:colOff>279400</xdr:colOff>
                    <xdr:row>27</xdr:row>
                    <xdr:rowOff>177800</xdr:rowOff>
                  </to>
                </anchor>
              </controlPr>
            </control>
          </mc:Choice>
        </mc:AlternateContent>
        <mc:AlternateContent xmlns:mc="http://schemas.openxmlformats.org/markup-compatibility/2006">
          <mc:Choice Requires="x14">
            <control shapeId="6342" r:id="rId175" name="Check Box 198">
              <controlPr defaultSize="0" autoFill="0" autoLine="0" autoPict="0">
                <anchor moveWithCells="1">
                  <from>
                    <xdr:col>4</xdr:col>
                    <xdr:colOff>63500</xdr:colOff>
                    <xdr:row>27</xdr:row>
                    <xdr:rowOff>12700</xdr:rowOff>
                  </from>
                  <to>
                    <xdr:col>4</xdr:col>
                    <xdr:colOff>279400</xdr:colOff>
                    <xdr:row>27</xdr:row>
                    <xdr:rowOff>177800</xdr:rowOff>
                  </to>
                </anchor>
              </controlPr>
            </control>
          </mc:Choice>
        </mc:AlternateContent>
        <mc:AlternateContent xmlns:mc="http://schemas.openxmlformats.org/markup-compatibility/2006">
          <mc:Choice Requires="x14">
            <control shapeId="6343" r:id="rId176" name="Check Box 199">
              <controlPr defaultSize="0" autoFill="0" autoLine="0" autoPict="0">
                <anchor moveWithCells="1">
                  <from>
                    <xdr:col>4</xdr:col>
                    <xdr:colOff>63500</xdr:colOff>
                    <xdr:row>28</xdr:row>
                    <xdr:rowOff>12700</xdr:rowOff>
                  </from>
                  <to>
                    <xdr:col>4</xdr:col>
                    <xdr:colOff>279400</xdr:colOff>
                    <xdr:row>28</xdr:row>
                    <xdr:rowOff>177800</xdr:rowOff>
                  </to>
                </anchor>
              </controlPr>
            </control>
          </mc:Choice>
        </mc:AlternateContent>
        <mc:AlternateContent xmlns:mc="http://schemas.openxmlformats.org/markup-compatibility/2006">
          <mc:Choice Requires="x14">
            <control shapeId="6344" r:id="rId177" name="Check Box 200">
              <controlPr defaultSize="0" autoFill="0" autoLine="0" autoPict="0">
                <anchor moveWithCells="1">
                  <from>
                    <xdr:col>4</xdr:col>
                    <xdr:colOff>63500</xdr:colOff>
                    <xdr:row>28</xdr:row>
                    <xdr:rowOff>12700</xdr:rowOff>
                  </from>
                  <to>
                    <xdr:col>4</xdr:col>
                    <xdr:colOff>279400</xdr:colOff>
                    <xdr:row>28</xdr:row>
                    <xdr:rowOff>177800</xdr:rowOff>
                  </to>
                </anchor>
              </controlPr>
            </control>
          </mc:Choice>
        </mc:AlternateContent>
        <mc:AlternateContent xmlns:mc="http://schemas.openxmlformats.org/markup-compatibility/2006">
          <mc:Choice Requires="x14">
            <control shapeId="6345" r:id="rId178" name="Check Box 201">
              <controlPr defaultSize="0" autoFill="0" autoLine="0" autoPict="0">
                <anchor moveWithCells="1">
                  <from>
                    <xdr:col>4</xdr:col>
                    <xdr:colOff>63500</xdr:colOff>
                    <xdr:row>28</xdr:row>
                    <xdr:rowOff>12700</xdr:rowOff>
                  </from>
                  <to>
                    <xdr:col>4</xdr:col>
                    <xdr:colOff>279400</xdr:colOff>
                    <xdr:row>28</xdr:row>
                    <xdr:rowOff>177800</xdr:rowOff>
                  </to>
                </anchor>
              </controlPr>
            </control>
          </mc:Choice>
        </mc:AlternateContent>
        <mc:AlternateContent xmlns:mc="http://schemas.openxmlformats.org/markup-compatibility/2006">
          <mc:Choice Requires="x14">
            <control shapeId="6346" r:id="rId179" name="Check Box 202">
              <controlPr defaultSize="0" autoFill="0" autoLine="0" autoPict="0">
                <anchor moveWithCells="1">
                  <from>
                    <xdr:col>4</xdr:col>
                    <xdr:colOff>63500</xdr:colOff>
                    <xdr:row>28</xdr:row>
                    <xdr:rowOff>12700</xdr:rowOff>
                  </from>
                  <to>
                    <xdr:col>4</xdr:col>
                    <xdr:colOff>279400</xdr:colOff>
                    <xdr:row>28</xdr:row>
                    <xdr:rowOff>177800</xdr:rowOff>
                  </to>
                </anchor>
              </controlPr>
            </control>
          </mc:Choice>
        </mc:AlternateContent>
        <mc:AlternateContent xmlns:mc="http://schemas.openxmlformats.org/markup-compatibility/2006">
          <mc:Choice Requires="x14">
            <control shapeId="6171" r:id="rId180" name="Check Box 27">
              <controlPr defaultSize="0" autoFill="0" autoLine="0" autoPict="0">
                <anchor moveWithCells="1">
                  <from>
                    <xdr:col>4</xdr:col>
                    <xdr:colOff>63500</xdr:colOff>
                    <xdr:row>29</xdr:row>
                    <xdr:rowOff>12700</xdr:rowOff>
                  </from>
                  <to>
                    <xdr:col>4</xdr:col>
                    <xdr:colOff>279400</xdr:colOff>
                    <xdr:row>29</xdr:row>
                    <xdr:rowOff>177800</xdr:rowOff>
                  </to>
                </anchor>
              </controlPr>
            </control>
          </mc:Choice>
        </mc:AlternateContent>
        <mc:AlternateContent xmlns:mc="http://schemas.openxmlformats.org/markup-compatibility/2006">
          <mc:Choice Requires="x14">
            <control shapeId="6347" r:id="rId181" name="Check Box 203">
              <controlPr defaultSize="0" autoFill="0" autoLine="0" autoPict="0">
                <anchor moveWithCells="1">
                  <from>
                    <xdr:col>4</xdr:col>
                    <xdr:colOff>63500</xdr:colOff>
                    <xdr:row>29</xdr:row>
                    <xdr:rowOff>12700</xdr:rowOff>
                  </from>
                  <to>
                    <xdr:col>4</xdr:col>
                    <xdr:colOff>279400</xdr:colOff>
                    <xdr:row>29</xdr:row>
                    <xdr:rowOff>177800</xdr:rowOff>
                  </to>
                </anchor>
              </controlPr>
            </control>
          </mc:Choice>
        </mc:AlternateContent>
        <mc:AlternateContent xmlns:mc="http://schemas.openxmlformats.org/markup-compatibility/2006">
          <mc:Choice Requires="x14">
            <control shapeId="6348" r:id="rId182" name="Check Box 204">
              <controlPr defaultSize="0" autoFill="0" autoLine="0" autoPict="0">
                <anchor moveWithCells="1">
                  <from>
                    <xdr:col>4</xdr:col>
                    <xdr:colOff>63500</xdr:colOff>
                    <xdr:row>29</xdr:row>
                    <xdr:rowOff>12700</xdr:rowOff>
                  </from>
                  <to>
                    <xdr:col>4</xdr:col>
                    <xdr:colOff>279400</xdr:colOff>
                    <xdr:row>29</xdr:row>
                    <xdr:rowOff>177800</xdr:rowOff>
                  </to>
                </anchor>
              </controlPr>
            </control>
          </mc:Choice>
        </mc:AlternateContent>
        <mc:AlternateContent xmlns:mc="http://schemas.openxmlformats.org/markup-compatibility/2006">
          <mc:Choice Requires="x14">
            <control shapeId="6349" r:id="rId183" name="Check Box 205">
              <controlPr defaultSize="0" autoFill="0" autoLine="0" autoPict="0">
                <anchor moveWithCells="1">
                  <from>
                    <xdr:col>4</xdr:col>
                    <xdr:colOff>63500</xdr:colOff>
                    <xdr:row>29</xdr:row>
                    <xdr:rowOff>12700</xdr:rowOff>
                  </from>
                  <to>
                    <xdr:col>4</xdr:col>
                    <xdr:colOff>279400</xdr:colOff>
                    <xdr:row>29</xdr:row>
                    <xdr:rowOff>177800</xdr:rowOff>
                  </to>
                </anchor>
              </controlPr>
            </control>
          </mc:Choice>
        </mc:AlternateContent>
        <mc:AlternateContent xmlns:mc="http://schemas.openxmlformats.org/markup-compatibility/2006">
          <mc:Choice Requires="x14">
            <control shapeId="6350" r:id="rId184" name="Check Box 206">
              <controlPr defaultSize="0" autoFill="0" autoLine="0" autoPict="0">
                <anchor moveWithCells="1">
                  <from>
                    <xdr:col>4</xdr:col>
                    <xdr:colOff>63500</xdr:colOff>
                    <xdr:row>29</xdr:row>
                    <xdr:rowOff>12700</xdr:rowOff>
                  </from>
                  <to>
                    <xdr:col>4</xdr:col>
                    <xdr:colOff>279400</xdr:colOff>
                    <xdr:row>29</xdr:row>
                    <xdr:rowOff>177800</xdr:rowOff>
                  </to>
                </anchor>
              </controlPr>
            </control>
          </mc:Choice>
        </mc:AlternateContent>
        <mc:AlternateContent xmlns:mc="http://schemas.openxmlformats.org/markup-compatibility/2006">
          <mc:Choice Requires="x14">
            <control shapeId="6351" r:id="rId185" name="Check Box 207">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352" r:id="rId186" name="Check Box 208">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353" r:id="rId187" name="Check Box 209">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354" r:id="rId188" name="Check Box 210">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355" r:id="rId189" name="Check Box 211">
              <controlPr defaultSize="0" autoFill="0" autoLine="0" autoPict="0">
                <anchor moveWithCells="1">
                  <from>
                    <xdr:col>4</xdr:col>
                    <xdr:colOff>63500</xdr:colOff>
                    <xdr:row>31</xdr:row>
                    <xdr:rowOff>12700</xdr:rowOff>
                  </from>
                  <to>
                    <xdr:col>4</xdr:col>
                    <xdr:colOff>279400</xdr:colOff>
                    <xdr:row>31</xdr:row>
                    <xdr:rowOff>177800</xdr:rowOff>
                  </to>
                </anchor>
              </controlPr>
            </control>
          </mc:Choice>
        </mc:AlternateContent>
        <mc:AlternateContent xmlns:mc="http://schemas.openxmlformats.org/markup-compatibility/2006">
          <mc:Choice Requires="x14">
            <control shapeId="6356" r:id="rId190" name="Check Box 212">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57" r:id="rId191" name="Check Box 213">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58" r:id="rId192" name="Check Box 214">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59" r:id="rId193" name="Check Box 215">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60" r:id="rId194" name="Check Box 216">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61" r:id="rId195" name="Check Box 217">
              <controlPr defaultSize="0" autoFill="0" autoLine="0" autoPict="0">
                <anchor moveWithCells="1">
                  <from>
                    <xdr:col>4</xdr:col>
                    <xdr:colOff>63500</xdr:colOff>
                    <xdr:row>32</xdr:row>
                    <xdr:rowOff>12700</xdr:rowOff>
                  </from>
                  <to>
                    <xdr:col>4</xdr:col>
                    <xdr:colOff>279400</xdr:colOff>
                    <xdr:row>32</xdr:row>
                    <xdr:rowOff>177800</xdr:rowOff>
                  </to>
                </anchor>
              </controlPr>
            </control>
          </mc:Choice>
        </mc:AlternateContent>
        <mc:AlternateContent xmlns:mc="http://schemas.openxmlformats.org/markup-compatibility/2006">
          <mc:Choice Requires="x14">
            <control shapeId="6362" r:id="rId196" name="Check Box 218">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363" r:id="rId197" name="Check Box 219">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364" r:id="rId198" name="Check Box 220">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365" r:id="rId199" name="Check Box 221">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366" r:id="rId200" name="Check Box 222">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367" r:id="rId201" name="Check Box 223">
              <controlPr defaultSize="0" autoFill="0" autoLine="0" autoPict="0">
                <anchor moveWithCells="1">
                  <from>
                    <xdr:col>4</xdr:col>
                    <xdr:colOff>63500</xdr:colOff>
                    <xdr:row>33</xdr:row>
                    <xdr:rowOff>12700</xdr:rowOff>
                  </from>
                  <to>
                    <xdr:col>4</xdr:col>
                    <xdr:colOff>279400</xdr:colOff>
                    <xdr:row>33</xdr:row>
                    <xdr:rowOff>177800</xdr:rowOff>
                  </to>
                </anchor>
              </controlPr>
            </control>
          </mc:Choice>
        </mc:AlternateContent>
        <mc:AlternateContent xmlns:mc="http://schemas.openxmlformats.org/markup-compatibility/2006">
          <mc:Choice Requires="x14">
            <control shapeId="6175" r:id="rId202" name="Check Box 31">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68" r:id="rId203" name="Check Box 224">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69" r:id="rId204" name="Check Box 225">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70" r:id="rId205" name="Check Box 226">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71" r:id="rId206" name="Check Box 227">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72" r:id="rId207" name="Check Box 228">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73" r:id="rId208" name="Check Box 229">
              <controlPr defaultSize="0" autoFill="0" autoLine="0" autoPict="0">
                <anchor moveWithCells="1">
                  <from>
                    <xdr:col>4</xdr:col>
                    <xdr:colOff>63500</xdr:colOff>
                    <xdr:row>34</xdr:row>
                    <xdr:rowOff>12700</xdr:rowOff>
                  </from>
                  <to>
                    <xdr:col>4</xdr:col>
                    <xdr:colOff>279400</xdr:colOff>
                    <xdr:row>34</xdr:row>
                    <xdr:rowOff>177800</xdr:rowOff>
                  </to>
                </anchor>
              </controlPr>
            </control>
          </mc:Choice>
        </mc:AlternateContent>
        <mc:AlternateContent xmlns:mc="http://schemas.openxmlformats.org/markup-compatibility/2006">
          <mc:Choice Requires="x14">
            <control shapeId="6374" r:id="rId209" name="Check Box 230">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75" r:id="rId210" name="Check Box 231">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76" r:id="rId211" name="Check Box 232">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77" r:id="rId212" name="Check Box 233">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78" r:id="rId213" name="Check Box 234">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79" r:id="rId214" name="Check Box 235">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80" r:id="rId215" name="Check Box 236">
              <controlPr defaultSize="0" autoFill="0" autoLine="0" autoPict="0">
                <anchor moveWithCells="1">
                  <from>
                    <xdr:col>4</xdr:col>
                    <xdr:colOff>63500</xdr:colOff>
                    <xdr:row>36</xdr:row>
                    <xdr:rowOff>12700</xdr:rowOff>
                  </from>
                  <to>
                    <xdr:col>4</xdr:col>
                    <xdr:colOff>279400</xdr:colOff>
                    <xdr:row>36</xdr:row>
                    <xdr:rowOff>177800</xdr:rowOff>
                  </to>
                </anchor>
              </controlPr>
            </control>
          </mc:Choice>
        </mc:AlternateContent>
        <mc:AlternateContent xmlns:mc="http://schemas.openxmlformats.org/markup-compatibility/2006">
          <mc:Choice Requires="x14">
            <control shapeId="6381" r:id="rId216" name="Check Box 237">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2" r:id="rId217" name="Check Box 238">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3" r:id="rId218" name="Check Box 239">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4" r:id="rId219" name="Check Box 240">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5" r:id="rId220" name="Check Box 241">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6" r:id="rId221" name="Check Box 242">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7" r:id="rId222" name="Check Box 243">
              <controlPr defaultSize="0" autoFill="0" autoLine="0" autoPict="0">
                <anchor moveWithCells="1">
                  <from>
                    <xdr:col>4</xdr:col>
                    <xdr:colOff>63500</xdr:colOff>
                    <xdr:row>37</xdr:row>
                    <xdr:rowOff>12700</xdr:rowOff>
                  </from>
                  <to>
                    <xdr:col>4</xdr:col>
                    <xdr:colOff>279400</xdr:colOff>
                    <xdr:row>37</xdr:row>
                    <xdr:rowOff>177800</xdr:rowOff>
                  </to>
                </anchor>
              </controlPr>
            </control>
          </mc:Choice>
        </mc:AlternateContent>
        <mc:AlternateContent xmlns:mc="http://schemas.openxmlformats.org/markup-compatibility/2006">
          <mc:Choice Requires="x14">
            <control shapeId="6388" r:id="rId223" name="Check Box 244">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89" r:id="rId224" name="Check Box 245">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0" r:id="rId225" name="Check Box 246">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1" r:id="rId226" name="Check Box 247">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2" r:id="rId227" name="Check Box 248">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3" r:id="rId228" name="Check Box 249">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4" r:id="rId229" name="Check Box 250">
              <controlPr defaultSize="0" autoFill="0" autoLine="0" autoPict="0">
                <anchor moveWithCells="1">
                  <from>
                    <xdr:col>4</xdr:col>
                    <xdr:colOff>63500</xdr:colOff>
                    <xdr:row>38</xdr:row>
                    <xdr:rowOff>12700</xdr:rowOff>
                  </from>
                  <to>
                    <xdr:col>4</xdr:col>
                    <xdr:colOff>279400</xdr:colOff>
                    <xdr:row>38</xdr:row>
                    <xdr:rowOff>177800</xdr:rowOff>
                  </to>
                </anchor>
              </controlPr>
            </control>
          </mc:Choice>
        </mc:AlternateContent>
        <mc:AlternateContent xmlns:mc="http://schemas.openxmlformats.org/markup-compatibility/2006">
          <mc:Choice Requires="x14">
            <control shapeId="6395" r:id="rId230" name="Check Box 251">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396" r:id="rId231" name="Check Box 252">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397" r:id="rId232" name="Check Box 253">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398" r:id="rId233" name="Check Box 254">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399" r:id="rId234" name="Check Box 255">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400" r:id="rId235" name="Check Box 256">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401" r:id="rId236" name="Check Box 257">
              <controlPr defaultSize="0" autoFill="0" autoLine="0" autoPict="0">
                <anchor moveWithCells="1">
                  <from>
                    <xdr:col>4</xdr:col>
                    <xdr:colOff>63500</xdr:colOff>
                    <xdr:row>39</xdr:row>
                    <xdr:rowOff>12700</xdr:rowOff>
                  </from>
                  <to>
                    <xdr:col>4</xdr:col>
                    <xdr:colOff>279400</xdr:colOff>
                    <xdr:row>39</xdr:row>
                    <xdr:rowOff>177800</xdr:rowOff>
                  </to>
                </anchor>
              </controlPr>
            </control>
          </mc:Choice>
        </mc:AlternateContent>
        <mc:AlternateContent xmlns:mc="http://schemas.openxmlformats.org/markup-compatibility/2006">
          <mc:Choice Requires="x14">
            <control shapeId="6402" r:id="rId237" name="Check Box 258">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3" r:id="rId238" name="Check Box 259">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4" r:id="rId239" name="Check Box 260">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5" r:id="rId240" name="Check Box 261">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6" r:id="rId241" name="Check Box 262">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7" r:id="rId242" name="Check Box 263">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408" r:id="rId243" name="Check Box 264">
              <controlPr defaultSize="0" autoFill="0" autoLine="0" autoPict="0">
                <anchor moveWithCells="1">
                  <from>
                    <xdr:col>4</xdr:col>
                    <xdr:colOff>63500</xdr:colOff>
                    <xdr:row>40</xdr:row>
                    <xdr:rowOff>12700</xdr:rowOff>
                  </from>
                  <to>
                    <xdr:col>4</xdr:col>
                    <xdr:colOff>279400</xdr:colOff>
                    <xdr:row>40</xdr:row>
                    <xdr:rowOff>177800</xdr:rowOff>
                  </to>
                </anchor>
              </controlPr>
            </control>
          </mc:Choice>
        </mc:AlternateContent>
        <mc:AlternateContent xmlns:mc="http://schemas.openxmlformats.org/markup-compatibility/2006">
          <mc:Choice Requires="x14">
            <control shapeId="6181" r:id="rId244" name="Check Box 37">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09" r:id="rId245" name="Check Box 265">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0" r:id="rId246" name="Check Box 266">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1" r:id="rId247" name="Check Box 267">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2" r:id="rId248" name="Check Box 268">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3" r:id="rId249" name="Check Box 269">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4" r:id="rId250" name="Check Box 270">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5" r:id="rId251" name="Check Box 271">
              <controlPr defaultSize="0" autoFill="0" autoLine="0" autoPict="0">
                <anchor moveWithCells="1">
                  <from>
                    <xdr:col>4</xdr:col>
                    <xdr:colOff>63500</xdr:colOff>
                    <xdr:row>41</xdr:row>
                    <xdr:rowOff>12700</xdr:rowOff>
                  </from>
                  <to>
                    <xdr:col>4</xdr:col>
                    <xdr:colOff>279400</xdr:colOff>
                    <xdr:row>41</xdr:row>
                    <xdr:rowOff>177800</xdr:rowOff>
                  </to>
                </anchor>
              </controlPr>
            </control>
          </mc:Choice>
        </mc:AlternateContent>
        <mc:AlternateContent xmlns:mc="http://schemas.openxmlformats.org/markup-compatibility/2006">
          <mc:Choice Requires="x14">
            <control shapeId="6416" r:id="rId252" name="Check Box 272">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17" r:id="rId253" name="Check Box 273">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18" r:id="rId254" name="Check Box 274">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19" r:id="rId255" name="Check Box 275">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20" r:id="rId256" name="Check Box 276">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21" r:id="rId257" name="Check Box 277">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22" r:id="rId258" name="Check Box 278">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23" r:id="rId259" name="Check Box 279">
              <controlPr defaultSize="0" autoFill="0" autoLine="0" autoPict="0">
                <anchor moveWithCells="1">
                  <from>
                    <xdr:col>4</xdr:col>
                    <xdr:colOff>63500</xdr:colOff>
                    <xdr:row>43</xdr:row>
                    <xdr:rowOff>12700</xdr:rowOff>
                  </from>
                  <to>
                    <xdr:col>4</xdr:col>
                    <xdr:colOff>279400</xdr:colOff>
                    <xdr:row>43</xdr:row>
                    <xdr:rowOff>177800</xdr:rowOff>
                  </to>
                </anchor>
              </controlPr>
            </control>
          </mc:Choice>
        </mc:AlternateContent>
        <mc:AlternateContent xmlns:mc="http://schemas.openxmlformats.org/markup-compatibility/2006">
          <mc:Choice Requires="x14">
            <control shapeId="6424" r:id="rId260" name="Check Box 280">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25" r:id="rId261" name="Check Box 281">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26" r:id="rId262" name="Check Box 282">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27" r:id="rId263" name="Check Box 283">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28" r:id="rId264" name="Check Box 284">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29" r:id="rId265" name="Check Box 285">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30" r:id="rId266" name="Check Box 286">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31" r:id="rId267" name="Check Box 287">
              <controlPr defaultSize="0" autoFill="0" autoLine="0" autoPict="0">
                <anchor moveWithCells="1">
                  <from>
                    <xdr:col>4</xdr:col>
                    <xdr:colOff>63500</xdr:colOff>
                    <xdr:row>44</xdr:row>
                    <xdr:rowOff>12700</xdr:rowOff>
                  </from>
                  <to>
                    <xdr:col>4</xdr:col>
                    <xdr:colOff>279400</xdr:colOff>
                    <xdr:row>44</xdr:row>
                    <xdr:rowOff>177800</xdr:rowOff>
                  </to>
                </anchor>
              </controlPr>
            </control>
          </mc:Choice>
        </mc:AlternateContent>
        <mc:AlternateContent xmlns:mc="http://schemas.openxmlformats.org/markup-compatibility/2006">
          <mc:Choice Requires="x14">
            <control shapeId="6432" r:id="rId268" name="Check Box 288">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3" r:id="rId269" name="Check Box 289">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4" r:id="rId270" name="Check Box 290">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5" r:id="rId271" name="Check Box 291">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6" r:id="rId272" name="Check Box 292">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7" r:id="rId273" name="Check Box 293">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8" r:id="rId274" name="Check Box 294">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439" r:id="rId275" name="Check Box 295">
              <controlPr defaultSize="0" autoFill="0" autoLine="0" autoPict="0">
                <anchor moveWithCells="1">
                  <from>
                    <xdr:col>4</xdr:col>
                    <xdr:colOff>63500</xdr:colOff>
                    <xdr:row>45</xdr:row>
                    <xdr:rowOff>12700</xdr:rowOff>
                  </from>
                  <to>
                    <xdr:col>4</xdr:col>
                    <xdr:colOff>279400</xdr:colOff>
                    <xdr:row>45</xdr:row>
                    <xdr:rowOff>177800</xdr:rowOff>
                  </to>
                </anchor>
              </controlPr>
            </control>
          </mc:Choice>
        </mc:AlternateContent>
        <mc:AlternateContent xmlns:mc="http://schemas.openxmlformats.org/markup-compatibility/2006">
          <mc:Choice Requires="x14">
            <control shapeId="6185" r:id="rId276" name="Check Box 41">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0" r:id="rId277" name="Check Box 296">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1" r:id="rId278" name="Check Box 297">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2" r:id="rId279" name="Check Box 298">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3" r:id="rId280" name="Check Box 299">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4" r:id="rId281" name="Check Box 300">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5" r:id="rId282" name="Check Box 301">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6" r:id="rId283" name="Check Box 302">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7" r:id="rId284" name="Check Box 303">
              <controlPr defaultSize="0" autoFill="0" autoLine="0" autoPict="0">
                <anchor moveWithCells="1">
                  <from>
                    <xdr:col>4</xdr:col>
                    <xdr:colOff>63500</xdr:colOff>
                    <xdr:row>46</xdr:row>
                    <xdr:rowOff>12700</xdr:rowOff>
                  </from>
                  <to>
                    <xdr:col>4</xdr:col>
                    <xdr:colOff>279400</xdr:colOff>
                    <xdr:row>46</xdr:row>
                    <xdr:rowOff>177800</xdr:rowOff>
                  </to>
                </anchor>
              </controlPr>
            </control>
          </mc:Choice>
        </mc:AlternateContent>
        <mc:AlternateContent xmlns:mc="http://schemas.openxmlformats.org/markup-compatibility/2006">
          <mc:Choice Requires="x14">
            <control shapeId="6448" r:id="rId285" name="Check Box 304">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49" r:id="rId286" name="Check Box 305">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0" r:id="rId287" name="Check Box 306">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1" r:id="rId288" name="Check Box 307">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2" r:id="rId289" name="Check Box 308">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3" r:id="rId290" name="Check Box 309">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4" r:id="rId291" name="Check Box 310">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5" r:id="rId292" name="Check Box 311">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6" r:id="rId293" name="Check Box 312">
              <controlPr defaultSize="0" autoFill="0" autoLine="0" autoPict="0">
                <anchor moveWithCells="1">
                  <from>
                    <xdr:col>4</xdr:col>
                    <xdr:colOff>63500</xdr:colOff>
                    <xdr:row>48</xdr:row>
                    <xdr:rowOff>12700</xdr:rowOff>
                  </from>
                  <to>
                    <xdr:col>4</xdr:col>
                    <xdr:colOff>279400</xdr:colOff>
                    <xdr:row>48</xdr:row>
                    <xdr:rowOff>177800</xdr:rowOff>
                  </to>
                </anchor>
              </controlPr>
            </control>
          </mc:Choice>
        </mc:AlternateContent>
        <mc:AlternateContent xmlns:mc="http://schemas.openxmlformats.org/markup-compatibility/2006">
          <mc:Choice Requires="x14">
            <control shapeId="6457" r:id="rId294" name="Check Box 313">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58" r:id="rId295" name="Check Box 314">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59" r:id="rId296" name="Check Box 315">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0" r:id="rId297" name="Check Box 316">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1" r:id="rId298" name="Check Box 317">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2" r:id="rId299" name="Check Box 318">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3" r:id="rId300" name="Check Box 319">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4" r:id="rId301" name="Check Box 320">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5" r:id="rId302" name="Check Box 321">
              <controlPr defaultSize="0" autoFill="0" autoLine="0" autoPict="0">
                <anchor moveWithCells="1">
                  <from>
                    <xdr:col>4</xdr:col>
                    <xdr:colOff>63500</xdr:colOff>
                    <xdr:row>49</xdr:row>
                    <xdr:rowOff>12700</xdr:rowOff>
                  </from>
                  <to>
                    <xdr:col>4</xdr:col>
                    <xdr:colOff>279400</xdr:colOff>
                    <xdr:row>49</xdr:row>
                    <xdr:rowOff>177800</xdr:rowOff>
                  </to>
                </anchor>
              </controlPr>
            </control>
          </mc:Choice>
        </mc:AlternateContent>
        <mc:AlternateContent xmlns:mc="http://schemas.openxmlformats.org/markup-compatibility/2006">
          <mc:Choice Requires="x14">
            <control shapeId="6466" r:id="rId303" name="Check Box 322">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67" r:id="rId304" name="Check Box 323">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68" r:id="rId305" name="Check Box 324">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69" r:id="rId306" name="Check Box 325">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70" r:id="rId307" name="Check Box 326">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71" r:id="rId308" name="Check Box 327">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72" r:id="rId309" name="Check Box 328">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73" r:id="rId310" name="Check Box 329">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474" r:id="rId311" name="Check Box 330">
              <controlPr defaultSize="0" autoFill="0" autoLine="0" autoPict="0">
                <anchor moveWithCells="1">
                  <from>
                    <xdr:col>4</xdr:col>
                    <xdr:colOff>63500</xdr:colOff>
                    <xdr:row>50</xdr:row>
                    <xdr:rowOff>12700</xdr:rowOff>
                  </from>
                  <to>
                    <xdr:col>4</xdr:col>
                    <xdr:colOff>279400</xdr:colOff>
                    <xdr:row>50</xdr:row>
                    <xdr:rowOff>177800</xdr:rowOff>
                  </to>
                </anchor>
              </controlPr>
            </control>
          </mc:Choice>
        </mc:AlternateContent>
        <mc:AlternateContent xmlns:mc="http://schemas.openxmlformats.org/markup-compatibility/2006">
          <mc:Choice Requires="x14">
            <control shapeId="6189" r:id="rId312" name="Check Box 45">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75" r:id="rId313" name="Check Box 331">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76" r:id="rId314" name="Check Box 332">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77" r:id="rId315" name="Check Box 333">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78" r:id="rId316" name="Check Box 334">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79" r:id="rId317" name="Check Box 335">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80" r:id="rId318" name="Check Box 336">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81" r:id="rId319" name="Check Box 337">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82" r:id="rId320" name="Check Box 338">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83" r:id="rId321" name="Check Box 339">
              <controlPr defaultSize="0" autoFill="0" autoLine="0" autoPict="0">
                <anchor moveWithCells="1">
                  <from>
                    <xdr:col>4</xdr:col>
                    <xdr:colOff>63500</xdr:colOff>
                    <xdr:row>51</xdr:row>
                    <xdr:rowOff>12700</xdr:rowOff>
                  </from>
                  <to>
                    <xdr:col>4</xdr:col>
                    <xdr:colOff>279400</xdr:colOff>
                    <xdr:row>51</xdr:row>
                    <xdr:rowOff>177800</xdr:rowOff>
                  </to>
                </anchor>
              </controlPr>
            </control>
          </mc:Choice>
        </mc:AlternateContent>
        <mc:AlternateContent xmlns:mc="http://schemas.openxmlformats.org/markup-compatibility/2006">
          <mc:Choice Requires="x14">
            <control shapeId="6484" r:id="rId322" name="Check Box 340">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85" r:id="rId323" name="Check Box 341">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86" r:id="rId324" name="Check Box 342">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87" r:id="rId325" name="Check Box 343">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88" r:id="rId326" name="Check Box 344">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89" r:id="rId327" name="Check Box 345">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90" r:id="rId328" name="Check Box 346">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91" r:id="rId329" name="Check Box 347">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92" r:id="rId330" name="Check Box 348">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93" r:id="rId331" name="Check Box 349">
              <controlPr defaultSize="0" autoFill="0" autoLine="0" autoPict="0">
                <anchor moveWithCells="1">
                  <from>
                    <xdr:col>4</xdr:col>
                    <xdr:colOff>63500</xdr:colOff>
                    <xdr:row>53</xdr:row>
                    <xdr:rowOff>12700</xdr:rowOff>
                  </from>
                  <to>
                    <xdr:col>4</xdr:col>
                    <xdr:colOff>279400</xdr:colOff>
                    <xdr:row>53</xdr:row>
                    <xdr:rowOff>177800</xdr:rowOff>
                  </to>
                </anchor>
              </controlPr>
            </control>
          </mc:Choice>
        </mc:AlternateContent>
        <mc:AlternateContent xmlns:mc="http://schemas.openxmlformats.org/markup-compatibility/2006">
          <mc:Choice Requires="x14">
            <control shapeId="6494" r:id="rId332" name="Check Box 350">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495" r:id="rId333" name="Check Box 351">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496" r:id="rId334" name="Check Box 352">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497" r:id="rId335" name="Check Box 353">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498" r:id="rId336" name="Check Box 354">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499" r:id="rId337" name="Check Box 355">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500" r:id="rId338" name="Check Box 356">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501" r:id="rId339" name="Check Box 357">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502" r:id="rId340" name="Check Box 358">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503" r:id="rId341" name="Check Box 359">
              <controlPr defaultSize="0" autoFill="0" autoLine="0" autoPict="0">
                <anchor moveWithCells="1">
                  <from>
                    <xdr:col>4</xdr:col>
                    <xdr:colOff>63500</xdr:colOff>
                    <xdr:row>54</xdr:row>
                    <xdr:rowOff>12700</xdr:rowOff>
                  </from>
                  <to>
                    <xdr:col>4</xdr:col>
                    <xdr:colOff>279400</xdr:colOff>
                    <xdr:row>54</xdr:row>
                    <xdr:rowOff>177800</xdr:rowOff>
                  </to>
                </anchor>
              </controlPr>
            </control>
          </mc:Choice>
        </mc:AlternateContent>
        <mc:AlternateContent xmlns:mc="http://schemas.openxmlformats.org/markup-compatibility/2006">
          <mc:Choice Requires="x14">
            <control shapeId="6504" r:id="rId342" name="Check Box 360">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05" r:id="rId343" name="Check Box 361">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06" r:id="rId344" name="Check Box 362">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07" r:id="rId345" name="Check Box 363">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08" r:id="rId346" name="Check Box 364">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09" r:id="rId347" name="Check Box 365">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10" r:id="rId348" name="Check Box 366">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11" r:id="rId349" name="Check Box 367">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12" r:id="rId350" name="Check Box 368">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513" r:id="rId351" name="Check Box 369">
              <controlPr defaultSize="0" autoFill="0" autoLine="0" autoPict="0">
                <anchor moveWithCells="1">
                  <from>
                    <xdr:col>4</xdr:col>
                    <xdr:colOff>63500</xdr:colOff>
                    <xdr:row>55</xdr:row>
                    <xdr:rowOff>12700</xdr:rowOff>
                  </from>
                  <to>
                    <xdr:col>4</xdr:col>
                    <xdr:colOff>279400</xdr:colOff>
                    <xdr:row>55</xdr:row>
                    <xdr:rowOff>177800</xdr:rowOff>
                  </to>
                </anchor>
              </controlPr>
            </control>
          </mc:Choice>
        </mc:AlternateContent>
        <mc:AlternateContent xmlns:mc="http://schemas.openxmlformats.org/markup-compatibility/2006">
          <mc:Choice Requires="x14">
            <control shapeId="6193" r:id="rId352" name="Check Box 49">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4" r:id="rId353" name="Check Box 370">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5" r:id="rId354" name="Check Box 371">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6" r:id="rId355" name="Check Box 372">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7" r:id="rId356" name="Check Box 373">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8" r:id="rId357" name="Check Box 374">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19" r:id="rId358" name="Check Box 375">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20" r:id="rId359" name="Check Box 376">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21" r:id="rId360" name="Check Box 377">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22" r:id="rId361" name="Check Box 378">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23" r:id="rId362" name="Check Box 379">
              <controlPr defaultSize="0" autoFill="0" autoLine="0" autoPict="0">
                <anchor moveWithCells="1">
                  <from>
                    <xdr:col>4</xdr:col>
                    <xdr:colOff>63500</xdr:colOff>
                    <xdr:row>56</xdr:row>
                    <xdr:rowOff>12700</xdr:rowOff>
                  </from>
                  <to>
                    <xdr:col>4</xdr:col>
                    <xdr:colOff>279400</xdr:colOff>
                    <xdr:row>56</xdr:row>
                    <xdr:rowOff>177800</xdr:rowOff>
                  </to>
                </anchor>
              </controlPr>
            </control>
          </mc:Choice>
        </mc:AlternateContent>
        <mc:AlternateContent xmlns:mc="http://schemas.openxmlformats.org/markup-compatibility/2006">
          <mc:Choice Requires="x14">
            <control shapeId="6524" r:id="rId363" name="Check Box 380">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25" r:id="rId364" name="Check Box 381">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26" r:id="rId365" name="Check Box 382">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27" r:id="rId366" name="Check Box 383">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28" r:id="rId367" name="Check Box 384">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29" r:id="rId368" name="Check Box 385">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0" r:id="rId369" name="Check Box 386">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1" r:id="rId370" name="Check Box 387">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2" r:id="rId371" name="Check Box 388">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3" r:id="rId372" name="Check Box 389">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4" r:id="rId373" name="Check Box 390">
              <controlPr defaultSize="0" autoFill="0" autoLine="0" autoPict="0">
                <anchor moveWithCells="1">
                  <from>
                    <xdr:col>4</xdr:col>
                    <xdr:colOff>63500</xdr:colOff>
                    <xdr:row>58</xdr:row>
                    <xdr:rowOff>12700</xdr:rowOff>
                  </from>
                  <to>
                    <xdr:col>4</xdr:col>
                    <xdr:colOff>279400</xdr:colOff>
                    <xdr:row>58</xdr:row>
                    <xdr:rowOff>177800</xdr:rowOff>
                  </to>
                </anchor>
              </controlPr>
            </control>
          </mc:Choice>
        </mc:AlternateContent>
        <mc:AlternateContent xmlns:mc="http://schemas.openxmlformats.org/markup-compatibility/2006">
          <mc:Choice Requires="x14">
            <control shapeId="6535" r:id="rId374" name="Check Box 391">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36" r:id="rId375" name="Check Box 392">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37" r:id="rId376" name="Check Box 393">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38" r:id="rId377" name="Check Box 394">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39" r:id="rId378" name="Check Box 395">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0" r:id="rId379" name="Check Box 396">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1" r:id="rId380" name="Check Box 397">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2" r:id="rId381" name="Check Box 398">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3" r:id="rId382" name="Check Box 399">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4" r:id="rId383" name="Check Box 400">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5" r:id="rId384" name="Check Box 401">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6" r:id="rId385" name="Check Box 402">
              <controlPr defaultSize="0" autoFill="0" autoLine="0" autoPict="0">
                <anchor moveWithCells="1">
                  <from>
                    <xdr:col>4</xdr:col>
                    <xdr:colOff>63500</xdr:colOff>
                    <xdr:row>59</xdr:row>
                    <xdr:rowOff>12700</xdr:rowOff>
                  </from>
                  <to>
                    <xdr:col>4</xdr:col>
                    <xdr:colOff>279400</xdr:colOff>
                    <xdr:row>59</xdr:row>
                    <xdr:rowOff>177800</xdr:rowOff>
                  </to>
                </anchor>
              </controlPr>
            </control>
          </mc:Choice>
        </mc:AlternateContent>
        <mc:AlternateContent xmlns:mc="http://schemas.openxmlformats.org/markup-compatibility/2006">
          <mc:Choice Requires="x14">
            <control shapeId="6547" r:id="rId386" name="Check Box 403">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48" r:id="rId387" name="Check Box 404">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49" r:id="rId388" name="Check Box 405">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0" r:id="rId389" name="Check Box 406">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1" r:id="rId390" name="Check Box 407">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2" r:id="rId391" name="Check Box 408">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3" r:id="rId392" name="Check Box 409">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4" r:id="rId393" name="Check Box 410">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5" r:id="rId394" name="Check Box 411">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6" r:id="rId395" name="Check Box 412">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7" r:id="rId396" name="Check Box 413">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558" r:id="rId397" name="Check Box 414">
              <controlPr defaultSize="0" autoFill="0" autoLine="0" autoPict="0">
                <anchor moveWithCells="1">
                  <from>
                    <xdr:col>4</xdr:col>
                    <xdr:colOff>63500</xdr:colOff>
                    <xdr:row>60</xdr:row>
                    <xdr:rowOff>12700</xdr:rowOff>
                  </from>
                  <to>
                    <xdr:col>4</xdr:col>
                    <xdr:colOff>279400</xdr:colOff>
                    <xdr:row>60</xdr:row>
                    <xdr:rowOff>177800</xdr:rowOff>
                  </to>
                </anchor>
              </controlPr>
            </control>
          </mc:Choice>
        </mc:AlternateContent>
        <mc:AlternateContent xmlns:mc="http://schemas.openxmlformats.org/markup-compatibility/2006">
          <mc:Choice Requires="x14">
            <control shapeId="6197" r:id="rId398" name="Check Box 53">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59" r:id="rId399" name="Check Box 415">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0" r:id="rId400" name="Check Box 416">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1" r:id="rId401" name="Check Box 417">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2" r:id="rId402" name="Check Box 418">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3" r:id="rId403" name="Check Box 419">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4" r:id="rId404" name="Check Box 420">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5" r:id="rId405" name="Check Box 421">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6" r:id="rId406" name="Check Box 422">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7" r:id="rId407" name="Check Box 423">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8" r:id="rId408" name="Check Box 424">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69" r:id="rId409" name="Check Box 425">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70" r:id="rId410" name="Check Box 426">
              <controlPr defaultSize="0" autoFill="0" autoLine="0" autoPict="0">
                <anchor moveWithCells="1">
                  <from>
                    <xdr:col>4</xdr:col>
                    <xdr:colOff>63500</xdr:colOff>
                    <xdr:row>61</xdr:row>
                    <xdr:rowOff>12700</xdr:rowOff>
                  </from>
                  <to>
                    <xdr:col>4</xdr:col>
                    <xdr:colOff>279400</xdr:colOff>
                    <xdr:row>61</xdr:row>
                    <xdr:rowOff>177800</xdr:rowOff>
                  </to>
                </anchor>
              </controlPr>
            </control>
          </mc:Choice>
        </mc:AlternateContent>
        <mc:AlternateContent xmlns:mc="http://schemas.openxmlformats.org/markup-compatibility/2006">
          <mc:Choice Requires="x14">
            <control shapeId="6571" r:id="rId411" name="Check Box 427">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2" r:id="rId412" name="Check Box 428">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3" r:id="rId413" name="Check Box 429">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4" r:id="rId414" name="Check Box 430">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5" r:id="rId415" name="Check Box 431">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6" r:id="rId416" name="Check Box 432">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7" r:id="rId417" name="Check Box 433">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8" r:id="rId418" name="Check Box 434">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79" r:id="rId419" name="Check Box 435">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0" r:id="rId420" name="Check Box 436">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1" r:id="rId421" name="Check Box 437">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2" r:id="rId422" name="Check Box 438">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3" r:id="rId423" name="Check Box 439">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4" r:id="rId424" name="Check Box 440">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5" r:id="rId425" name="Check Box 441">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6" r:id="rId426" name="Check Box 442">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7" r:id="rId427" name="Check Box 443">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8" r:id="rId428" name="Check Box 444">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89" r:id="rId429" name="Check Box 445">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0" r:id="rId430" name="Check Box 446">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1" r:id="rId431" name="Check Box 447">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2" r:id="rId432" name="Check Box 448">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3" r:id="rId433" name="Check Box 449">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4" r:id="rId434" name="Check Box 450">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5" r:id="rId435" name="Check Box 451">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6" r:id="rId436" name="Check Box 452">
              <controlPr defaultSize="0" autoFill="0" autoLine="0" autoPict="0">
                <anchor moveWithCells="1">
                  <from>
                    <xdr:col>4</xdr:col>
                    <xdr:colOff>63500</xdr:colOff>
                    <xdr:row>63</xdr:row>
                    <xdr:rowOff>12700</xdr:rowOff>
                  </from>
                  <to>
                    <xdr:col>4</xdr:col>
                    <xdr:colOff>279400</xdr:colOff>
                    <xdr:row>63</xdr:row>
                    <xdr:rowOff>177800</xdr:rowOff>
                  </to>
                </anchor>
              </controlPr>
            </control>
          </mc:Choice>
        </mc:AlternateContent>
        <mc:AlternateContent xmlns:mc="http://schemas.openxmlformats.org/markup-compatibility/2006">
          <mc:Choice Requires="x14">
            <control shapeId="6597" r:id="rId437" name="Check Box 453">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598" r:id="rId438" name="Check Box 454">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599" r:id="rId439" name="Check Box 455">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0" r:id="rId440" name="Check Box 456">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1" r:id="rId441" name="Check Box 457">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2" r:id="rId442" name="Check Box 458">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3" r:id="rId443" name="Check Box 459">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4" r:id="rId444" name="Check Box 460">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5" r:id="rId445" name="Check Box 461">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6" r:id="rId446" name="Check Box 462">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7" r:id="rId447" name="Check Box 463">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8" r:id="rId448" name="Check Box 464">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09" r:id="rId449" name="Check Box 465">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0" r:id="rId450" name="Check Box 466">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1" r:id="rId451" name="Check Box 467">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2" r:id="rId452" name="Check Box 468">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3" r:id="rId453" name="Check Box 469">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4" r:id="rId454" name="Check Box 470">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5" r:id="rId455" name="Check Box 471">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6" r:id="rId456" name="Check Box 472">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7" r:id="rId457" name="Check Box 473">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8" r:id="rId458" name="Check Box 474">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19" r:id="rId459" name="Check Box 475">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20" r:id="rId460" name="Check Box 476">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21" r:id="rId461" name="Check Box 477">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22" r:id="rId462" name="Check Box 478">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23" r:id="rId463" name="Check Box 479">
              <controlPr defaultSize="0" autoFill="0" autoLine="0" autoPict="0">
                <anchor moveWithCells="1">
                  <from>
                    <xdr:col>4</xdr:col>
                    <xdr:colOff>63500</xdr:colOff>
                    <xdr:row>64</xdr:row>
                    <xdr:rowOff>12700</xdr:rowOff>
                  </from>
                  <to>
                    <xdr:col>4</xdr:col>
                    <xdr:colOff>279400</xdr:colOff>
                    <xdr:row>64</xdr:row>
                    <xdr:rowOff>177800</xdr:rowOff>
                  </to>
                </anchor>
              </controlPr>
            </control>
          </mc:Choice>
        </mc:AlternateContent>
        <mc:AlternateContent xmlns:mc="http://schemas.openxmlformats.org/markup-compatibility/2006">
          <mc:Choice Requires="x14">
            <control shapeId="6624" r:id="rId464" name="Check Box 480">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25" r:id="rId465" name="Check Box 481">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26" r:id="rId466" name="Check Box 482">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27" r:id="rId467" name="Check Box 483">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28" r:id="rId468" name="Check Box 484">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29" r:id="rId469" name="Check Box 485">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0" r:id="rId470" name="Check Box 486">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1" r:id="rId471" name="Check Box 487">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2" r:id="rId472" name="Check Box 488">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3" r:id="rId473" name="Check Box 489">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4" r:id="rId474" name="Check Box 490">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5" r:id="rId475" name="Check Box 491">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6" r:id="rId476" name="Check Box 492">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7" r:id="rId477" name="Check Box 493">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8" r:id="rId478" name="Check Box 494">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39" r:id="rId479" name="Check Box 495">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0" r:id="rId480" name="Check Box 496">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1" r:id="rId481" name="Check Box 497">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2" r:id="rId482" name="Check Box 498">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3" r:id="rId483" name="Check Box 499">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4" r:id="rId484" name="Check Box 500">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5" r:id="rId485" name="Check Box 501">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6" r:id="rId486" name="Check Box 502">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7" r:id="rId487" name="Check Box 503">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8" r:id="rId488" name="Check Box 504">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49" r:id="rId489" name="Check Box 505">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50" r:id="rId490" name="Check Box 506">
              <controlPr defaultSize="0" autoFill="0" autoLine="0" autoPict="0">
                <anchor moveWithCells="1">
                  <from>
                    <xdr:col>4</xdr:col>
                    <xdr:colOff>63500</xdr:colOff>
                    <xdr:row>65</xdr:row>
                    <xdr:rowOff>12700</xdr:rowOff>
                  </from>
                  <to>
                    <xdr:col>4</xdr:col>
                    <xdr:colOff>279400</xdr:colOff>
                    <xdr:row>65</xdr:row>
                    <xdr:rowOff>177800</xdr:rowOff>
                  </to>
                </anchor>
              </controlPr>
            </control>
          </mc:Choice>
        </mc:AlternateContent>
        <mc:AlternateContent xmlns:mc="http://schemas.openxmlformats.org/markup-compatibility/2006">
          <mc:Choice Requires="x14">
            <control shapeId="6678" r:id="rId491" name="Check Box 534">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79" r:id="rId492" name="Check Box 535">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0" r:id="rId493" name="Check Box 536">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1" r:id="rId494" name="Check Box 537">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2" r:id="rId495" name="Check Box 538">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3" r:id="rId496" name="Check Box 539">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4" r:id="rId497" name="Check Box 540">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5" r:id="rId498" name="Check Box 541">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6" r:id="rId499" name="Check Box 542">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7" r:id="rId500" name="Check Box 543">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8" r:id="rId501" name="Check Box 544">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89" r:id="rId502" name="Check Box 545">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0" r:id="rId503" name="Check Box 546">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1" r:id="rId504" name="Check Box 547">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2" r:id="rId505" name="Check Box 548">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3" r:id="rId506" name="Check Box 549">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4" r:id="rId507" name="Check Box 550">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5" r:id="rId508" name="Check Box 551">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6" r:id="rId509" name="Check Box 552">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7" r:id="rId510" name="Check Box 553">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8" r:id="rId511" name="Check Box 554">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699" r:id="rId512" name="Check Box 555">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0" r:id="rId513" name="Check Box 556">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1" r:id="rId514" name="Check Box 557">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2" r:id="rId515" name="Check Box 558">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3" r:id="rId516" name="Check Box 559">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4" r:id="rId517" name="Check Box 560">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705" r:id="rId518" name="Check Box 561">
              <controlPr defaultSize="0" autoFill="0" autoLine="0" autoPict="0">
                <anchor moveWithCells="1">
                  <from>
                    <xdr:col>4</xdr:col>
                    <xdr:colOff>63500</xdr:colOff>
                    <xdr:row>68</xdr:row>
                    <xdr:rowOff>12700</xdr:rowOff>
                  </from>
                  <to>
                    <xdr:col>4</xdr:col>
                    <xdr:colOff>279400</xdr:colOff>
                    <xdr:row>68</xdr:row>
                    <xdr:rowOff>177800</xdr:rowOff>
                  </to>
                </anchor>
              </controlPr>
            </control>
          </mc:Choice>
        </mc:AlternateContent>
        <mc:AlternateContent xmlns:mc="http://schemas.openxmlformats.org/markup-compatibility/2006">
          <mc:Choice Requires="x14">
            <control shapeId="6201" r:id="rId519" name="Check Box 57">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1" r:id="rId520" name="Check Box 507">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2" r:id="rId521" name="Check Box 508">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3" r:id="rId522" name="Check Box 509">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4" r:id="rId523" name="Check Box 510">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5" r:id="rId524" name="Check Box 511">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6" r:id="rId525" name="Check Box 512">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7" r:id="rId526" name="Check Box 513">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8" r:id="rId527" name="Check Box 514">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59" r:id="rId528" name="Check Box 515">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0" r:id="rId529" name="Check Box 516">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1" r:id="rId530" name="Check Box 517">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2" r:id="rId531" name="Check Box 518">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3" r:id="rId532" name="Check Box 519">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4" r:id="rId533" name="Check Box 520">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5" r:id="rId534" name="Check Box 521">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6" r:id="rId535" name="Check Box 522">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7" r:id="rId536" name="Check Box 523">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8" r:id="rId537" name="Check Box 524">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69" r:id="rId538" name="Check Box 525">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0" r:id="rId539" name="Check Box 526">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1" r:id="rId540" name="Check Box 527">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2" r:id="rId541" name="Check Box 528">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3" r:id="rId542" name="Check Box 529">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4" r:id="rId543" name="Check Box 530">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5" r:id="rId544" name="Check Box 531">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6" r:id="rId545" name="Check Box 532">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677" r:id="rId546" name="Check Box 533">
              <controlPr defaultSize="0" autoFill="0" autoLine="0" autoPict="0">
                <anchor moveWithCells="1">
                  <from>
                    <xdr:col>4</xdr:col>
                    <xdr:colOff>63500</xdr:colOff>
                    <xdr:row>66</xdr:row>
                    <xdr:rowOff>12700</xdr:rowOff>
                  </from>
                  <to>
                    <xdr:col>4</xdr:col>
                    <xdr:colOff>279400</xdr:colOff>
                    <xdr:row>66</xdr:row>
                    <xdr:rowOff>177800</xdr:rowOff>
                  </to>
                </anchor>
              </controlPr>
            </control>
          </mc:Choice>
        </mc:AlternateContent>
        <mc:AlternateContent xmlns:mc="http://schemas.openxmlformats.org/markup-compatibility/2006">
          <mc:Choice Requires="x14">
            <control shapeId="6706" r:id="rId547" name="Check Box 562">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07" r:id="rId548" name="Check Box 563">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08" r:id="rId549" name="Check Box 564">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09" r:id="rId550" name="Check Box 565">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0" r:id="rId551" name="Check Box 566">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1" r:id="rId552" name="Check Box 567">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2" r:id="rId553" name="Check Box 568">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3" r:id="rId554" name="Check Box 569">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4" r:id="rId555" name="Check Box 570">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5" r:id="rId556" name="Check Box 571">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6" r:id="rId557" name="Check Box 572">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7" r:id="rId558" name="Check Box 573">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8" r:id="rId559" name="Check Box 574">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19" r:id="rId560" name="Check Box 575">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0" r:id="rId561" name="Check Box 576">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1" r:id="rId562" name="Check Box 577">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2" r:id="rId563" name="Check Box 578">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3" r:id="rId564" name="Check Box 579">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4" r:id="rId565" name="Check Box 580">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5" r:id="rId566" name="Check Box 581">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6" r:id="rId567" name="Check Box 582">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7" r:id="rId568" name="Check Box 583">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8" r:id="rId569" name="Check Box 584">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29" r:id="rId570" name="Check Box 585">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0" r:id="rId571" name="Check Box 586">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1" r:id="rId572" name="Check Box 587">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2" r:id="rId573" name="Check Box 588">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3" r:id="rId574" name="Check Box 589">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4" r:id="rId575" name="Check Box 590">
              <controlPr defaultSize="0" autoFill="0" autoLine="0" autoPict="0">
                <anchor moveWithCells="1">
                  <from>
                    <xdr:col>4</xdr:col>
                    <xdr:colOff>63500</xdr:colOff>
                    <xdr:row>69</xdr:row>
                    <xdr:rowOff>12700</xdr:rowOff>
                  </from>
                  <to>
                    <xdr:col>4</xdr:col>
                    <xdr:colOff>279400</xdr:colOff>
                    <xdr:row>69</xdr:row>
                    <xdr:rowOff>177800</xdr:rowOff>
                  </to>
                </anchor>
              </controlPr>
            </control>
          </mc:Choice>
        </mc:AlternateContent>
        <mc:AlternateContent xmlns:mc="http://schemas.openxmlformats.org/markup-compatibility/2006">
          <mc:Choice Requires="x14">
            <control shapeId="6735" r:id="rId576" name="Check Box 591">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36" r:id="rId577" name="Check Box 592">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37" r:id="rId578" name="Check Box 593">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38" r:id="rId579" name="Check Box 594">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39" r:id="rId580" name="Check Box 595">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0" r:id="rId581" name="Check Box 596">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1" r:id="rId582" name="Check Box 597">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2" r:id="rId583" name="Check Box 598">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3" r:id="rId584" name="Check Box 599">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4" r:id="rId585" name="Check Box 600">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5" r:id="rId586" name="Check Box 601">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6" r:id="rId587" name="Check Box 602">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7" r:id="rId588" name="Check Box 603">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8" r:id="rId589" name="Check Box 604">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49" r:id="rId590" name="Check Box 605">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0" r:id="rId591" name="Check Box 606">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1" r:id="rId592" name="Check Box 607">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2" r:id="rId593" name="Check Box 608">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3" r:id="rId594" name="Check Box 609">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4" r:id="rId595" name="Check Box 610">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5" r:id="rId596" name="Check Box 611">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6" r:id="rId597" name="Check Box 612">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7" r:id="rId598" name="Check Box 613">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8" r:id="rId599" name="Check Box 614">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59" r:id="rId600" name="Check Box 615">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60" r:id="rId601" name="Check Box 616">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61" r:id="rId602" name="Check Box 617">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62" r:id="rId603" name="Check Box 618">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63" r:id="rId604" name="Check Box 619">
              <controlPr defaultSize="0" autoFill="0" autoLine="0" autoPict="0">
                <anchor moveWithCells="1">
                  <from>
                    <xdr:col>4</xdr:col>
                    <xdr:colOff>63500</xdr:colOff>
                    <xdr:row>70</xdr:row>
                    <xdr:rowOff>12700</xdr:rowOff>
                  </from>
                  <to>
                    <xdr:col>4</xdr:col>
                    <xdr:colOff>279400</xdr:colOff>
                    <xdr:row>70</xdr:row>
                    <xdr:rowOff>177800</xdr:rowOff>
                  </to>
                </anchor>
              </controlPr>
            </control>
          </mc:Choice>
        </mc:AlternateContent>
        <mc:AlternateContent xmlns:mc="http://schemas.openxmlformats.org/markup-compatibility/2006">
          <mc:Choice Requires="x14">
            <control shapeId="6793" r:id="rId605" name="Check Box 649">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4" r:id="rId606" name="Check Box 650">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5" r:id="rId607" name="Check Box 651">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6" r:id="rId608" name="Check Box 652">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7" r:id="rId609" name="Check Box 653">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8" r:id="rId610" name="Check Box 654">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799" r:id="rId611" name="Check Box 655">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0" r:id="rId612" name="Check Box 656">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1" r:id="rId613" name="Check Box 657">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2" r:id="rId614" name="Check Box 658">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3" r:id="rId615" name="Check Box 659">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4" r:id="rId616" name="Check Box 660">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5" r:id="rId617" name="Check Box 661">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6" r:id="rId618" name="Check Box 662">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7" r:id="rId619" name="Check Box 663">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8" r:id="rId620" name="Check Box 664">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09" r:id="rId621" name="Check Box 665">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0" r:id="rId622" name="Check Box 666">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1" r:id="rId623" name="Check Box 667">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2" r:id="rId624" name="Check Box 668">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3" r:id="rId625" name="Check Box 669">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4" r:id="rId626" name="Check Box 670">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5" r:id="rId627" name="Check Box 671">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6" r:id="rId628" name="Check Box 672">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7" r:id="rId629" name="Check Box 673">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8" r:id="rId630" name="Check Box 674">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19" r:id="rId631" name="Check Box 675">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20" r:id="rId632" name="Check Box 676">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21" r:id="rId633" name="Check Box 677">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822" r:id="rId634" name="Check Box 678">
              <controlPr defaultSize="0" autoFill="0" autoLine="0" autoPict="0">
                <anchor moveWithCells="1">
                  <from>
                    <xdr:col>4</xdr:col>
                    <xdr:colOff>63500</xdr:colOff>
                    <xdr:row>73</xdr:row>
                    <xdr:rowOff>12700</xdr:rowOff>
                  </from>
                  <to>
                    <xdr:col>4</xdr:col>
                    <xdr:colOff>279400</xdr:colOff>
                    <xdr:row>73</xdr:row>
                    <xdr:rowOff>177800</xdr:rowOff>
                  </to>
                </anchor>
              </controlPr>
            </control>
          </mc:Choice>
        </mc:AlternateContent>
        <mc:AlternateContent xmlns:mc="http://schemas.openxmlformats.org/markup-compatibility/2006">
          <mc:Choice Requires="x14">
            <control shapeId="6205" r:id="rId635" name="Check Box 61">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4" r:id="rId636" name="Check Box 620">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5" r:id="rId637" name="Check Box 621">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6" r:id="rId638" name="Check Box 622">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7" r:id="rId639" name="Check Box 623">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8" r:id="rId640" name="Check Box 624">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69" r:id="rId641" name="Check Box 625">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0" r:id="rId642" name="Check Box 626">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1" r:id="rId643" name="Check Box 627">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2" r:id="rId644" name="Check Box 628">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3" r:id="rId645" name="Check Box 629">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4" r:id="rId646" name="Check Box 630">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5" r:id="rId647" name="Check Box 631">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6" r:id="rId648" name="Check Box 632">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7" r:id="rId649" name="Check Box 633">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8" r:id="rId650" name="Check Box 634">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79" r:id="rId651" name="Check Box 635">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0" r:id="rId652" name="Check Box 636">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1" r:id="rId653" name="Check Box 637">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2" r:id="rId654" name="Check Box 638">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3" r:id="rId655" name="Check Box 639">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4" r:id="rId656" name="Check Box 640">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5" r:id="rId657" name="Check Box 641">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6" r:id="rId658" name="Check Box 642">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7" r:id="rId659" name="Check Box 643">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8" r:id="rId660" name="Check Box 644">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89" r:id="rId661" name="Check Box 645">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90" r:id="rId662" name="Check Box 646">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91" r:id="rId663" name="Check Box 647">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792" r:id="rId664" name="Check Box 648">
              <controlPr defaultSize="0" autoFill="0" autoLine="0" autoPict="0">
                <anchor moveWithCells="1">
                  <from>
                    <xdr:col>4</xdr:col>
                    <xdr:colOff>63500</xdr:colOff>
                    <xdr:row>71</xdr:row>
                    <xdr:rowOff>12700</xdr:rowOff>
                  </from>
                  <to>
                    <xdr:col>4</xdr:col>
                    <xdr:colOff>279400</xdr:colOff>
                    <xdr:row>71</xdr:row>
                    <xdr:rowOff>177800</xdr:rowOff>
                  </to>
                </anchor>
              </controlPr>
            </control>
          </mc:Choice>
        </mc:AlternateContent>
        <mc:AlternateContent xmlns:mc="http://schemas.openxmlformats.org/markup-compatibility/2006">
          <mc:Choice Requires="x14">
            <control shapeId="6823" r:id="rId665" name="Check Box 679">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4" r:id="rId666" name="Check Box 680">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5" r:id="rId667" name="Check Box 681">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6" r:id="rId668" name="Check Box 682">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7" r:id="rId669" name="Check Box 683">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8" r:id="rId670" name="Check Box 684">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29" r:id="rId671" name="Check Box 685">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0" r:id="rId672" name="Check Box 686">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1" r:id="rId673" name="Check Box 687">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2" r:id="rId674" name="Check Box 688">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3" r:id="rId675" name="Check Box 689">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4" r:id="rId676" name="Check Box 690">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5" r:id="rId677" name="Check Box 691">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6" r:id="rId678" name="Check Box 692">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7" r:id="rId679" name="Check Box 693">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8" r:id="rId680" name="Check Box 694">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39" r:id="rId681" name="Check Box 695">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0" r:id="rId682" name="Check Box 696">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1" r:id="rId683" name="Check Box 697">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2" r:id="rId684" name="Check Box 698">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3" r:id="rId685" name="Check Box 699">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4" r:id="rId686" name="Check Box 700">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5" r:id="rId687" name="Check Box 701">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6" r:id="rId688" name="Check Box 702">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7" r:id="rId689" name="Check Box 703">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8" r:id="rId690" name="Check Box 704">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49" r:id="rId691" name="Check Box 705">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50" r:id="rId692" name="Check Box 706">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51" r:id="rId693" name="Check Box 707">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52" r:id="rId694" name="Check Box 708">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53" r:id="rId695" name="Check Box 709">
              <controlPr defaultSize="0" autoFill="0" autoLine="0" autoPict="0">
                <anchor moveWithCells="1">
                  <from>
                    <xdr:col>4</xdr:col>
                    <xdr:colOff>63500</xdr:colOff>
                    <xdr:row>74</xdr:row>
                    <xdr:rowOff>12700</xdr:rowOff>
                  </from>
                  <to>
                    <xdr:col>4</xdr:col>
                    <xdr:colOff>279400</xdr:colOff>
                    <xdr:row>74</xdr:row>
                    <xdr:rowOff>177800</xdr:rowOff>
                  </to>
                </anchor>
              </controlPr>
            </control>
          </mc:Choice>
        </mc:AlternateContent>
        <mc:AlternateContent xmlns:mc="http://schemas.openxmlformats.org/markup-compatibility/2006">
          <mc:Choice Requires="x14">
            <control shapeId="6854" r:id="rId696" name="Check Box 710">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55" r:id="rId697" name="Check Box 711">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56" r:id="rId698" name="Check Box 712">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57" r:id="rId699" name="Check Box 713">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58" r:id="rId700" name="Check Box 714">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59" r:id="rId701" name="Check Box 715">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0" r:id="rId702" name="Check Box 716">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1" r:id="rId703" name="Check Box 717">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2" r:id="rId704" name="Check Box 718">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3" r:id="rId705" name="Check Box 719">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4" r:id="rId706" name="Check Box 720">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5" r:id="rId707" name="Check Box 721">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6" r:id="rId708" name="Check Box 722">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7" r:id="rId709" name="Check Box 723">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8" r:id="rId710" name="Check Box 724">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69" r:id="rId711" name="Check Box 725">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0" r:id="rId712" name="Check Box 726">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1" r:id="rId713" name="Check Box 727">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2" r:id="rId714" name="Check Box 728">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3" r:id="rId715" name="Check Box 729">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4" r:id="rId716" name="Check Box 730">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5" r:id="rId717" name="Check Box 731">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6" r:id="rId718" name="Check Box 732">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7" r:id="rId719" name="Check Box 733">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8" r:id="rId720" name="Check Box 734">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79" r:id="rId721" name="Check Box 735">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80" r:id="rId722" name="Check Box 736">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81" r:id="rId723" name="Check Box 737">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82" r:id="rId724" name="Check Box 738">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83" r:id="rId725" name="Check Box 739">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884" r:id="rId726" name="Check Box 740">
              <controlPr defaultSize="0" autoFill="0" autoLine="0" autoPict="0">
                <anchor moveWithCells="1">
                  <from>
                    <xdr:col>4</xdr:col>
                    <xdr:colOff>63500</xdr:colOff>
                    <xdr:row>75</xdr:row>
                    <xdr:rowOff>12700</xdr:rowOff>
                  </from>
                  <to>
                    <xdr:col>4</xdr:col>
                    <xdr:colOff>279400</xdr:colOff>
                    <xdr:row>75</xdr:row>
                    <xdr:rowOff>177800</xdr:rowOff>
                  </to>
                </anchor>
              </controlPr>
            </control>
          </mc:Choice>
        </mc:AlternateContent>
        <mc:AlternateContent xmlns:mc="http://schemas.openxmlformats.org/markup-compatibility/2006">
          <mc:Choice Requires="x14">
            <control shapeId="6209" r:id="rId727" name="Check Box 65">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85" r:id="rId728" name="Check Box 741">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86" r:id="rId729" name="Check Box 742">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87" r:id="rId730" name="Check Box 743">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88" r:id="rId731" name="Check Box 744">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89" r:id="rId732" name="Check Box 745">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0" r:id="rId733" name="Check Box 746">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1" r:id="rId734" name="Check Box 747">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2" r:id="rId735" name="Check Box 748">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3" r:id="rId736" name="Check Box 749">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4" r:id="rId737" name="Check Box 750">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5" r:id="rId738" name="Check Box 751">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6" r:id="rId739" name="Check Box 752">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7" r:id="rId740" name="Check Box 753">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8" r:id="rId741" name="Check Box 754">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899" r:id="rId742" name="Check Box 755">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0" r:id="rId743" name="Check Box 756">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1" r:id="rId744" name="Check Box 757">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2" r:id="rId745" name="Check Box 758">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3" r:id="rId746" name="Check Box 759">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4" r:id="rId747" name="Check Box 760">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5" r:id="rId748" name="Check Box 761">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6" r:id="rId749" name="Check Box 762">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7" r:id="rId750" name="Check Box 763">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8" r:id="rId751" name="Check Box 764">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09" r:id="rId752" name="Check Box 765">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0" r:id="rId753" name="Check Box 766">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1" r:id="rId754" name="Check Box 767">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2" r:id="rId755" name="Check Box 768">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3" r:id="rId756" name="Check Box 769">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4" r:id="rId757" name="Check Box 770">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5" r:id="rId758" name="Check Box 771">
              <controlPr defaultSize="0" autoFill="0" autoLine="0" autoPict="0">
                <anchor moveWithCells="1">
                  <from>
                    <xdr:col>4</xdr:col>
                    <xdr:colOff>63500</xdr:colOff>
                    <xdr:row>76</xdr:row>
                    <xdr:rowOff>12700</xdr:rowOff>
                  </from>
                  <to>
                    <xdr:col>4</xdr:col>
                    <xdr:colOff>279400</xdr:colOff>
                    <xdr:row>76</xdr:row>
                    <xdr:rowOff>177800</xdr:rowOff>
                  </to>
                </anchor>
              </controlPr>
            </control>
          </mc:Choice>
        </mc:AlternateContent>
        <mc:AlternateContent xmlns:mc="http://schemas.openxmlformats.org/markup-compatibility/2006">
          <mc:Choice Requires="x14">
            <control shapeId="6916" r:id="rId759" name="Check Box 772">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17" r:id="rId760" name="Check Box 773">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18" r:id="rId761" name="Check Box 774">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19" r:id="rId762" name="Check Box 775">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0" r:id="rId763" name="Check Box 776">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1" r:id="rId764" name="Check Box 777">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2" r:id="rId765" name="Check Box 778">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3" r:id="rId766" name="Check Box 779">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4" r:id="rId767" name="Check Box 780">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5" r:id="rId768" name="Check Box 781">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6" r:id="rId769" name="Check Box 782">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7" r:id="rId770" name="Check Box 783">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8" r:id="rId771" name="Check Box 784">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29" r:id="rId772" name="Check Box 785">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0" r:id="rId773" name="Check Box 786">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1" r:id="rId774" name="Check Box 787">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2" r:id="rId775" name="Check Box 788">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3" r:id="rId776" name="Check Box 789">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4" r:id="rId777" name="Check Box 790">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5" r:id="rId778" name="Check Box 791">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6" r:id="rId779" name="Check Box 792">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7" r:id="rId780" name="Check Box 793">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8" r:id="rId781" name="Check Box 794">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39" r:id="rId782" name="Check Box 795">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0" r:id="rId783" name="Check Box 796">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1" r:id="rId784" name="Check Box 797">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2" r:id="rId785" name="Check Box 798">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3" r:id="rId786" name="Check Box 799">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4" r:id="rId787" name="Check Box 800">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5" r:id="rId788" name="Check Box 801">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6" r:id="rId789" name="Check Box 802">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7" r:id="rId790" name="Check Box 803">
              <controlPr defaultSize="0" autoFill="0" autoLine="0" autoPict="0">
                <anchor moveWithCells="1">
                  <from>
                    <xdr:col>4</xdr:col>
                    <xdr:colOff>63500</xdr:colOff>
                    <xdr:row>78</xdr:row>
                    <xdr:rowOff>12700</xdr:rowOff>
                  </from>
                  <to>
                    <xdr:col>4</xdr:col>
                    <xdr:colOff>279400</xdr:colOff>
                    <xdr:row>78</xdr:row>
                    <xdr:rowOff>177800</xdr:rowOff>
                  </to>
                </anchor>
              </controlPr>
            </control>
          </mc:Choice>
        </mc:AlternateContent>
        <mc:AlternateContent xmlns:mc="http://schemas.openxmlformats.org/markup-compatibility/2006">
          <mc:Choice Requires="x14">
            <control shapeId="6948" r:id="rId791" name="Check Box 804">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49" r:id="rId792" name="Check Box 805">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0" r:id="rId793" name="Check Box 806">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1" r:id="rId794" name="Check Box 807">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2" r:id="rId795" name="Check Box 808">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3" r:id="rId796" name="Check Box 809">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4" r:id="rId797" name="Check Box 810">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5" r:id="rId798" name="Check Box 811">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6" r:id="rId799" name="Check Box 812">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7" r:id="rId800" name="Check Box 813">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8" r:id="rId801" name="Check Box 814">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59" r:id="rId802" name="Check Box 815">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0" r:id="rId803" name="Check Box 816">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1" r:id="rId804" name="Check Box 817">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2" r:id="rId805" name="Check Box 818">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3" r:id="rId806" name="Check Box 819">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4" r:id="rId807" name="Check Box 820">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5" r:id="rId808" name="Check Box 821">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6" r:id="rId809" name="Check Box 822">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7" r:id="rId810" name="Check Box 823">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8" r:id="rId811" name="Check Box 824">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69" r:id="rId812" name="Check Box 825">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0" r:id="rId813" name="Check Box 826">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1" r:id="rId814" name="Check Box 827">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2" r:id="rId815" name="Check Box 828">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3" r:id="rId816" name="Check Box 829">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4" r:id="rId817" name="Check Box 830">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5" r:id="rId818" name="Check Box 831">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6" r:id="rId819" name="Check Box 832">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7" r:id="rId820" name="Check Box 833">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8" r:id="rId821" name="Check Box 834">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79" r:id="rId822" name="Check Box 835">
              <controlPr defaultSize="0" autoFill="0" autoLine="0" autoPict="0">
                <anchor moveWithCells="1">
                  <from>
                    <xdr:col>4</xdr:col>
                    <xdr:colOff>63500</xdr:colOff>
                    <xdr:row>79</xdr:row>
                    <xdr:rowOff>12700</xdr:rowOff>
                  </from>
                  <to>
                    <xdr:col>4</xdr:col>
                    <xdr:colOff>279400</xdr:colOff>
                    <xdr:row>79</xdr:row>
                    <xdr:rowOff>177800</xdr:rowOff>
                  </to>
                </anchor>
              </controlPr>
            </control>
          </mc:Choice>
        </mc:AlternateContent>
        <mc:AlternateContent xmlns:mc="http://schemas.openxmlformats.org/markup-compatibility/2006">
          <mc:Choice Requires="x14">
            <control shapeId="6980" r:id="rId823" name="Check Box 836">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1" r:id="rId824" name="Check Box 837">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2" r:id="rId825" name="Check Box 838">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3" r:id="rId826" name="Check Box 839">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4" r:id="rId827" name="Check Box 840">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5" r:id="rId828" name="Check Box 841">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6" r:id="rId829" name="Check Box 842">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7" r:id="rId830" name="Check Box 843">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8" r:id="rId831" name="Check Box 844">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89" r:id="rId832" name="Check Box 845">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0" r:id="rId833" name="Check Box 846">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1" r:id="rId834" name="Check Box 847">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2" r:id="rId835" name="Check Box 848">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3" r:id="rId836" name="Check Box 849">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4" r:id="rId837" name="Check Box 850">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5" r:id="rId838" name="Check Box 851">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6" r:id="rId839" name="Check Box 852">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7" r:id="rId840" name="Check Box 853">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8" r:id="rId841" name="Check Box 854">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6999" r:id="rId842" name="Check Box 855">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0" r:id="rId843" name="Check Box 856">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1" r:id="rId844" name="Check Box 857">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2" r:id="rId845" name="Check Box 858">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3" r:id="rId846" name="Check Box 859">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4" r:id="rId847" name="Check Box 860">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5" r:id="rId848" name="Check Box 861">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6" r:id="rId849" name="Check Box 862">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7" r:id="rId850" name="Check Box 863">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8" r:id="rId851" name="Check Box 864">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09" r:id="rId852" name="Check Box 865">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10" r:id="rId853" name="Check Box 866">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11" r:id="rId854" name="Check Box 867">
              <controlPr defaultSize="0" autoFill="0" autoLine="0" autoPict="0">
                <anchor moveWithCells="1">
                  <from>
                    <xdr:col>4</xdr:col>
                    <xdr:colOff>63500</xdr:colOff>
                    <xdr:row>80</xdr:row>
                    <xdr:rowOff>12700</xdr:rowOff>
                  </from>
                  <to>
                    <xdr:col>4</xdr:col>
                    <xdr:colOff>279400</xdr:colOff>
                    <xdr:row>80</xdr:row>
                    <xdr:rowOff>177800</xdr:rowOff>
                  </to>
                </anchor>
              </controlPr>
            </control>
          </mc:Choice>
        </mc:AlternateContent>
        <mc:AlternateContent xmlns:mc="http://schemas.openxmlformats.org/markup-compatibility/2006">
          <mc:Choice Requires="x14">
            <control shapeId="7012" r:id="rId855" name="Check Box 868">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3" r:id="rId856" name="Check Box 869">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4" r:id="rId857" name="Check Box 870">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5" r:id="rId858" name="Check Box 871">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6" r:id="rId859" name="Check Box 872">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7" r:id="rId860" name="Check Box 873">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8" r:id="rId861" name="Check Box 874">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19" r:id="rId862" name="Check Box 875">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0" r:id="rId863" name="Check Box 876">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1" r:id="rId864" name="Check Box 877">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2" r:id="rId865" name="Check Box 878">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3" r:id="rId866" name="Check Box 879">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4" r:id="rId867" name="Check Box 880">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5" r:id="rId868" name="Check Box 881">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6" r:id="rId869" name="Check Box 882">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7" r:id="rId870" name="Check Box 883">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8" r:id="rId871" name="Check Box 884">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29" r:id="rId872" name="Check Box 885">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0" r:id="rId873" name="Check Box 886">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1" r:id="rId874" name="Check Box 887">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2" r:id="rId875" name="Check Box 888">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3" r:id="rId876" name="Check Box 889">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4" r:id="rId877" name="Check Box 890">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5" r:id="rId878" name="Check Box 891">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6" r:id="rId879" name="Check Box 892">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7" r:id="rId880" name="Check Box 893">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8" r:id="rId881" name="Check Box 894">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39" r:id="rId882" name="Check Box 895">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40" r:id="rId883" name="Check Box 896">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41" r:id="rId884" name="Check Box 897">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42" r:id="rId885" name="Check Box 898">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7043" r:id="rId886" name="Check Box 899">
              <controlPr defaultSize="0" autoFill="0" autoLine="0" autoPict="0">
                <anchor moveWithCells="1">
                  <from>
                    <xdr:col>4</xdr:col>
                    <xdr:colOff>63500</xdr:colOff>
                    <xdr:row>81</xdr:row>
                    <xdr:rowOff>12700</xdr:rowOff>
                  </from>
                  <to>
                    <xdr:col>4</xdr:col>
                    <xdr:colOff>279400</xdr:colOff>
                    <xdr:row>81</xdr:row>
                    <xdr:rowOff>177800</xdr:rowOff>
                  </to>
                </anchor>
              </controlPr>
            </control>
          </mc:Choice>
        </mc:AlternateContent>
        <mc:AlternateContent xmlns:mc="http://schemas.openxmlformats.org/markup-compatibility/2006">
          <mc:Choice Requires="x14">
            <control shapeId="6214" r:id="rId887" name="Check Box 70">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4" r:id="rId888" name="Check Box 900">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5" r:id="rId889" name="Check Box 901">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6" r:id="rId890" name="Check Box 902">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7" r:id="rId891" name="Check Box 903">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8" r:id="rId892" name="Check Box 904">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49" r:id="rId893" name="Check Box 905">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0" r:id="rId894" name="Check Box 906">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1" r:id="rId895" name="Check Box 907">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2" r:id="rId896" name="Check Box 908">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3" r:id="rId897" name="Check Box 909">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4" r:id="rId898" name="Check Box 910">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5" r:id="rId899" name="Check Box 911">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6" r:id="rId900" name="Check Box 912">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7" r:id="rId901" name="Check Box 913">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8" r:id="rId902" name="Check Box 914">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59" r:id="rId903" name="Check Box 915">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0" r:id="rId904" name="Check Box 916">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1" r:id="rId905" name="Check Box 917">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2" r:id="rId906" name="Check Box 918">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3" r:id="rId907" name="Check Box 919">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4" r:id="rId908" name="Check Box 920">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5" r:id="rId909" name="Check Box 921">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6" r:id="rId910" name="Check Box 922">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7" r:id="rId911" name="Check Box 923">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8" r:id="rId912" name="Check Box 924">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69" r:id="rId913" name="Check Box 925">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0" r:id="rId914" name="Check Box 926">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1" r:id="rId915" name="Check Box 927">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2" r:id="rId916" name="Check Box 928">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3" r:id="rId917" name="Check Box 929">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4" r:id="rId918" name="Check Box 930">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5" r:id="rId919" name="Check Box 931">
              <controlPr defaultSize="0" autoFill="0" autoLine="0" autoPict="0">
                <anchor moveWithCells="1">
                  <from>
                    <xdr:col>4</xdr:col>
                    <xdr:colOff>63500</xdr:colOff>
                    <xdr:row>82</xdr:row>
                    <xdr:rowOff>12700</xdr:rowOff>
                  </from>
                  <to>
                    <xdr:col>4</xdr:col>
                    <xdr:colOff>279400</xdr:colOff>
                    <xdr:row>82</xdr:row>
                    <xdr:rowOff>177800</xdr:rowOff>
                  </to>
                </anchor>
              </controlPr>
            </control>
          </mc:Choice>
        </mc:AlternateContent>
        <mc:AlternateContent xmlns:mc="http://schemas.openxmlformats.org/markup-compatibility/2006">
          <mc:Choice Requires="x14">
            <control shapeId="7076" r:id="rId920" name="Check Box 932">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77" r:id="rId921" name="Check Box 933">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78" r:id="rId922" name="Check Box 934">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79" r:id="rId923" name="Check Box 935">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0" r:id="rId924" name="Check Box 936">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1" r:id="rId925" name="Check Box 937">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2" r:id="rId926" name="Check Box 938">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3" r:id="rId927" name="Check Box 939">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4" r:id="rId928" name="Check Box 940">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5" r:id="rId929" name="Check Box 941">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6" r:id="rId930" name="Check Box 942">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7" r:id="rId931" name="Check Box 943">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8" r:id="rId932" name="Check Box 944">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89" r:id="rId933" name="Check Box 945">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0" r:id="rId934" name="Check Box 946">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1" r:id="rId935" name="Check Box 947">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2" r:id="rId936" name="Check Box 948">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3" r:id="rId937" name="Check Box 949">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4" r:id="rId938" name="Check Box 950">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5" r:id="rId939" name="Check Box 951">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6" r:id="rId940" name="Check Box 952">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7" r:id="rId941" name="Check Box 953">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8" r:id="rId942" name="Check Box 954">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099" r:id="rId943" name="Check Box 955">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0" r:id="rId944" name="Check Box 956">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1" r:id="rId945" name="Check Box 957">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2" r:id="rId946" name="Check Box 958">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3" r:id="rId947" name="Check Box 959">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4" r:id="rId948" name="Check Box 960">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5" r:id="rId949" name="Check Box 961">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6" r:id="rId950" name="Check Box 962">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7" r:id="rId951" name="Check Box 963">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8" r:id="rId952" name="Check Box 964">
              <controlPr defaultSize="0" autoFill="0" autoLine="0" autoPict="0">
                <anchor moveWithCells="1">
                  <from>
                    <xdr:col>4</xdr:col>
                    <xdr:colOff>63500</xdr:colOff>
                    <xdr:row>84</xdr:row>
                    <xdr:rowOff>12700</xdr:rowOff>
                  </from>
                  <to>
                    <xdr:col>4</xdr:col>
                    <xdr:colOff>279400</xdr:colOff>
                    <xdr:row>84</xdr:row>
                    <xdr:rowOff>177800</xdr:rowOff>
                  </to>
                </anchor>
              </controlPr>
            </control>
          </mc:Choice>
        </mc:AlternateContent>
        <mc:AlternateContent xmlns:mc="http://schemas.openxmlformats.org/markup-compatibility/2006">
          <mc:Choice Requires="x14">
            <control shapeId="7109" r:id="rId953" name="Check Box 965">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0" r:id="rId954" name="Check Box 966">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1" r:id="rId955" name="Check Box 967">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2" r:id="rId956" name="Check Box 968">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3" r:id="rId957" name="Check Box 969">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4" r:id="rId958" name="Check Box 970">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5" r:id="rId959" name="Check Box 971">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6" r:id="rId960" name="Check Box 972">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7" r:id="rId961" name="Check Box 973">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8" r:id="rId962" name="Check Box 974">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19" r:id="rId963" name="Check Box 975">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0" r:id="rId964" name="Check Box 976">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1" r:id="rId965" name="Check Box 977">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2" r:id="rId966" name="Check Box 978">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3" r:id="rId967" name="Check Box 979">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4" r:id="rId968" name="Check Box 980">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5" r:id="rId969" name="Check Box 981">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6" r:id="rId970" name="Check Box 982">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7" r:id="rId971" name="Check Box 983">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8" r:id="rId972" name="Check Box 984">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29" r:id="rId973" name="Check Box 985">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0" r:id="rId974" name="Check Box 986">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1" r:id="rId975" name="Check Box 987">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2" r:id="rId976" name="Check Box 988">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3" r:id="rId977" name="Check Box 989">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4" r:id="rId978" name="Check Box 990">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5" r:id="rId979" name="Check Box 991">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6" r:id="rId980" name="Check Box 992">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7" r:id="rId981" name="Check Box 993">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8" r:id="rId982" name="Check Box 994">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39" r:id="rId983" name="Check Box 995">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40" r:id="rId984" name="Check Box 996">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41" r:id="rId985" name="Check Box 997">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42" r:id="rId986" name="Check Box 998">
              <controlPr defaultSize="0" autoFill="0" autoLine="0" autoPict="0">
                <anchor moveWithCells="1">
                  <from>
                    <xdr:col>4</xdr:col>
                    <xdr:colOff>63500</xdr:colOff>
                    <xdr:row>85</xdr:row>
                    <xdr:rowOff>12700</xdr:rowOff>
                  </from>
                  <to>
                    <xdr:col>4</xdr:col>
                    <xdr:colOff>279400</xdr:colOff>
                    <xdr:row>85</xdr:row>
                    <xdr:rowOff>177800</xdr:rowOff>
                  </to>
                </anchor>
              </controlPr>
            </control>
          </mc:Choice>
        </mc:AlternateContent>
        <mc:AlternateContent xmlns:mc="http://schemas.openxmlformats.org/markup-compatibility/2006">
          <mc:Choice Requires="x14">
            <control shapeId="7143" r:id="rId987" name="Check Box 999">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4" r:id="rId988" name="Check Box 1000">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5" r:id="rId989" name="Check Box 1001">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6" r:id="rId990" name="Check Box 1002">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7" r:id="rId991" name="Check Box 1003">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8" r:id="rId992" name="Check Box 1004">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49" r:id="rId993" name="Check Box 1005">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0" r:id="rId994" name="Check Box 1006">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1" r:id="rId995" name="Check Box 1007">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2" r:id="rId996" name="Check Box 1008">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3" r:id="rId997" name="Check Box 1009">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4" r:id="rId998" name="Check Box 1010">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5" r:id="rId999" name="Check Box 1011">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6" r:id="rId1000" name="Check Box 1012">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7" r:id="rId1001" name="Check Box 1013">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8" r:id="rId1002" name="Check Box 1014">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59" r:id="rId1003" name="Check Box 1015">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0" r:id="rId1004" name="Check Box 1016">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1" r:id="rId1005" name="Check Box 1017">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2" r:id="rId1006" name="Check Box 1018">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3" r:id="rId1007" name="Check Box 1019">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4" r:id="rId1008" name="Check Box 1020">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5" r:id="rId1009" name="Check Box 1021">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6" r:id="rId1010" name="Check Box 1022">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7167" r:id="rId1011" name="Check Box 1023">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2" r:id="rId1012" name="Check Box 1024">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3" r:id="rId1013" name="Check Box 1025">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4" r:id="rId1014" name="Check Box 1026">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5" r:id="rId1015" name="Check Box 1027">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6" r:id="rId1016" name="Check Box 1028">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7" r:id="rId1017" name="Check Box 1029">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8" r:id="rId1018" name="Check Box 1030">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199" r:id="rId1019" name="Check Box 1031">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200" r:id="rId1020" name="Check Box 1032">
              <controlPr defaultSize="0" autoFill="0" autoLine="0" autoPict="0">
                <anchor moveWithCells="1">
                  <from>
                    <xdr:col>4</xdr:col>
                    <xdr:colOff>63500</xdr:colOff>
                    <xdr:row>86</xdr:row>
                    <xdr:rowOff>12700</xdr:rowOff>
                  </from>
                  <to>
                    <xdr:col>4</xdr:col>
                    <xdr:colOff>279400</xdr:colOff>
                    <xdr:row>86</xdr:row>
                    <xdr:rowOff>177800</xdr:rowOff>
                  </to>
                </anchor>
              </controlPr>
            </control>
          </mc:Choice>
        </mc:AlternateContent>
        <mc:AlternateContent xmlns:mc="http://schemas.openxmlformats.org/markup-compatibility/2006">
          <mc:Choice Requires="x14">
            <control shapeId="8201" r:id="rId1021" name="Check Box 1033">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2" r:id="rId1022" name="Check Box 1034">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3" r:id="rId1023" name="Check Box 1035">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4" r:id="rId1024" name="Check Box 1036">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5" r:id="rId1025" name="Check Box 1037">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6" r:id="rId1026" name="Check Box 1038">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7" r:id="rId1027" name="Check Box 1039">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8" r:id="rId1028" name="Check Box 1040">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09" r:id="rId1029" name="Check Box 1041">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0" r:id="rId1030" name="Check Box 1042">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1" r:id="rId1031" name="Check Box 1043">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2" r:id="rId1032" name="Check Box 1044">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3" r:id="rId1033" name="Check Box 1045">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4" r:id="rId1034" name="Check Box 1046">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5" r:id="rId1035" name="Check Box 1047">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6" r:id="rId1036" name="Check Box 1048">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7" r:id="rId1037" name="Check Box 1049">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8" r:id="rId1038" name="Check Box 1050">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19" r:id="rId1039" name="Check Box 1051">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0" r:id="rId1040" name="Check Box 1052">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1" r:id="rId1041" name="Check Box 1053">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2" r:id="rId1042" name="Check Box 1054">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3" r:id="rId1043" name="Check Box 1055">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4" r:id="rId1044" name="Check Box 1056">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5" r:id="rId1045" name="Check Box 1057">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6" r:id="rId1046" name="Check Box 1058">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7" r:id="rId1047" name="Check Box 1059">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8" r:id="rId1048" name="Check Box 1060">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29" r:id="rId1049" name="Check Box 1061">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0" r:id="rId1050" name="Check Box 1062">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1" r:id="rId1051" name="Check Box 1063">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2" r:id="rId1052" name="Check Box 1064">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3" r:id="rId1053" name="Check Box 1065">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4" r:id="rId1054" name="Check Box 1066">
              <controlPr defaultSize="0" autoFill="0" autoLine="0" autoPict="0">
                <anchor moveWithCells="1">
                  <from>
                    <xdr:col>4</xdr:col>
                    <xdr:colOff>63500</xdr:colOff>
                    <xdr:row>87</xdr:row>
                    <xdr:rowOff>12700</xdr:rowOff>
                  </from>
                  <to>
                    <xdr:col>4</xdr:col>
                    <xdr:colOff>279400</xdr:colOff>
                    <xdr:row>87</xdr:row>
                    <xdr:rowOff>177800</xdr:rowOff>
                  </to>
                </anchor>
              </controlPr>
            </control>
          </mc:Choice>
        </mc:AlternateContent>
        <mc:AlternateContent xmlns:mc="http://schemas.openxmlformats.org/markup-compatibility/2006">
          <mc:Choice Requires="x14">
            <control shapeId="8235" r:id="rId1055" name="Check Box 1067">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36" r:id="rId1056" name="Check Box 1068">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37" r:id="rId1057" name="Check Box 1069">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38" r:id="rId1058" name="Check Box 1070">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39" r:id="rId1059" name="Check Box 1071">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0" r:id="rId1060" name="Check Box 1072">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1" r:id="rId1061" name="Check Box 1073">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2" r:id="rId1062" name="Check Box 1074">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3" r:id="rId1063" name="Check Box 1075">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4" r:id="rId1064" name="Check Box 1076">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5" r:id="rId1065" name="Check Box 1077">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6" r:id="rId1066" name="Check Box 1078">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7" r:id="rId1067" name="Check Box 1079">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8" r:id="rId1068" name="Check Box 1080">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49" r:id="rId1069" name="Check Box 1081">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0" r:id="rId1070" name="Check Box 1082">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1" r:id="rId1071" name="Check Box 1083">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2" r:id="rId1072" name="Check Box 1084">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3" r:id="rId1073" name="Check Box 1085">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4" r:id="rId1074" name="Check Box 1086">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5" r:id="rId1075" name="Check Box 1087">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6" r:id="rId1076" name="Check Box 1088">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7" r:id="rId1077" name="Check Box 1089">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8" r:id="rId1078" name="Check Box 1090">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59" r:id="rId1079" name="Check Box 1091">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0" r:id="rId1080" name="Check Box 1092">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1" r:id="rId1081" name="Check Box 1093">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2" r:id="rId1082" name="Check Box 1094">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3" r:id="rId1083" name="Check Box 1095">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4" r:id="rId1084" name="Check Box 1096">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5" r:id="rId1085" name="Check Box 1097">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6" r:id="rId1086" name="Check Box 1098">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7" r:id="rId1087" name="Check Box 1099">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8268" r:id="rId1088" name="Check Box 1100">
              <controlPr defaultSize="0" autoFill="0" autoLine="0" autoPict="0">
                <anchor moveWithCells="1">
                  <from>
                    <xdr:col>4</xdr:col>
                    <xdr:colOff>63500</xdr:colOff>
                    <xdr:row>88</xdr:row>
                    <xdr:rowOff>12700</xdr:rowOff>
                  </from>
                  <to>
                    <xdr:col>4</xdr:col>
                    <xdr:colOff>279400</xdr:colOff>
                    <xdr:row>88</xdr:row>
                    <xdr:rowOff>177800</xdr:rowOff>
                  </to>
                </anchor>
              </controlPr>
            </control>
          </mc:Choice>
        </mc:AlternateContent>
        <mc:AlternateContent xmlns:mc="http://schemas.openxmlformats.org/markup-compatibility/2006">
          <mc:Choice Requires="x14">
            <control shapeId="6220" r:id="rId1089" name="Check Box 76">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69" r:id="rId1090" name="Check Box 1101">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0" r:id="rId1091" name="Check Box 1102">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1" r:id="rId1092" name="Check Box 1103">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2" r:id="rId1093" name="Check Box 1104">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3" r:id="rId1094" name="Check Box 1105">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4" r:id="rId1095" name="Check Box 1106">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5" r:id="rId1096" name="Check Box 1107">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6" r:id="rId1097" name="Check Box 1108">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7" r:id="rId1098" name="Check Box 1109">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8" r:id="rId1099" name="Check Box 1110">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79" r:id="rId1100" name="Check Box 1111">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0" r:id="rId1101" name="Check Box 1112">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1" r:id="rId1102" name="Check Box 1113">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2" r:id="rId1103" name="Check Box 1114">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3" r:id="rId1104" name="Check Box 1115">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4" r:id="rId1105" name="Check Box 1116">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5" r:id="rId1106" name="Check Box 1117">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6" r:id="rId1107" name="Check Box 1118">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7" r:id="rId1108" name="Check Box 1119">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8" r:id="rId1109" name="Check Box 1120">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89" r:id="rId1110" name="Check Box 1121">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0" r:id="rId1111" name="Check Box 1122">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1" r:id="rId1112" name="Check Box 1123">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2" r:id="rId1113" name="Check Box 1124">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3" r:id="rId1114" name="Check Box 1125">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4" r:id="rId1115" name="Check Box 1126">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5" r:id="rId1116" name="Check Box 1127">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6" r:id="rId1117" name="Check Box 1128">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7" r:id="rId1118" name="Check Box 1129">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8" r:id="rId1119" name="Check Box 1130">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299" r:id="rId1120" name="Check Box 1131">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300" r:id="rId1121" name="Check Box 1132">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301" r:id="rId1122" name="Check Box 1133">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302" r:id="rId1123" name="Check Box 1134">
              <controlPr defaultSize="0" autoFill="0" autoLine="0" autoPict="0">
                <anchor moveWithCells="1">
                  <from>
                    <xdr:col>4</xdr:col>
                    <xdr:colOff>63500</xdr:colOff>
                    <xdr:row>89</xdr:row>
                    <xdr:rowOff>12700</xdr:rowOff>
                  </from>
                  <to>
                    <xdr:col>4</xdr:col>
                    <xdr:colOff>279400</xdr:colOff>
                    <xdr:row>89</xdr:row>
                    <xdr:rowOff>177800</xdr:rowOff>
                  </to>
                </anchor>
              </controlPr>
            </control>
          </mc:Choice>
        </mc:AlternateContent>
        <mc:AlternateContent xmlns:mc="http://schemas.openxmlformats.org/markup-compatibility/2006">
          <mc:Choice Requires="x14">
            <control shapeId="8303" r:id="rId1124" name="Check Box 1135">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4" r:id="rId1125" name="Check Box 1136">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5" r:id="rId1126" name="Check Box 1137">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6" r:id="rId1127" name="Check Box 1138">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7" r:id="rId1128" name="Check Box 1139">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8" r:id="rId1129" name="Check Box 1140">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09" r:id="rId1130" name="Check Box 1141">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0" r:id="rId1131" name="Check Box 1142">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1" r:id="rId1132" name="Check Box 1143">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2" r:id="rId1133" name="Check Box 1144">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3" r:id="rId1134" name="Check Box 1145">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4" r:id="rId1135" name="Check Box 1146">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5" r:id="rId1136" name="Check Box 1147">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6" r:id="rId1137" name="Check Box 1148">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7" r:id="rId1138" name="Check Box 1149">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8" r:id="rId1139" name="Check Box 1150">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19" r:id="rId1140" name="Check Box 1151">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0" r:id="rId1141" name="Check Box 1152">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1" r:id="rId1142" name="Check Box 1153">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2" r:id="rId1143" name="Check Box 1154">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3" r:id="rId1144" name="Check Box 1155">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4" r:id="rId1145" name="Check Box 1156">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5" r:id="rId1146" name="Check Box 1157">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6" r:id="rId1147" name="Check Box 1158">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7" r:id="rId1148" name="Check Box 1159">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8" r:id="rId1149" name="Check Box 1160">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29" r:id="rId1150" name="Check Box 1161">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0" r:id="rId1151" name="Check Box 1162">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1" r:id="rId1152" name="Check Box 1163">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2" r:id="rId1153" name="Check Box 1164">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3" r:id="rId1154" name="Check Box 1165">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4" r:id="rId1155" name="Check Box 1166">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5" r:id="rId1156" name="Check Box 1167">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6" r:id="rId1157" name="Check Box 1168">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7" r:id="rId1158" name="Check Box 1169">
              <controlPr defaultSize="0" autoFill="0" autoLine="0" autoPict="0">
                <anchor moveWithCells="1">
                  <from>
                    <xdr:col>4</xdr:col>
                    <xdr:colOff>63500</xdr:colOff>
                    <xdr:row>91</xdr:row>
                    <xdr:rowOff>12700</xdr:rowOff>
                  </from>
                  <to>
                    <xdr:col>4</xdr:col>
                    <xdr:colOff>279400</xdr:colOff>
                    <xdr:row>91</xdr:row>
                    <xdr:rowOff>177800</xdr:rowOff>
                  </to>
                </anchor>
              </controlPr>
            </control>
          </mc:Choice>
        </mc:AlternateContent>
        <mc:AlternateContent xmlns:mc="http://schemas.openxmlformats.org/markup-compatibility/2006">
          <mc:Choice Requires="x14">
            <control shapeId="8338" r:id="rId1159" name="Check Box 1170">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39" r:id="rId1160" name="Check Box 1171">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0" r:id="rId1161" name="Check Box 1172">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1" r:id="rId1162" name="Check Box 1173">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2" r:id="rId1163" name="Check Box 1174">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3" r:id="rId1164" name="Check Box 1175">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4" r:id="rId1165" name="Check Box 1176">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5" r:id="rId1166" name="Check Box 1177">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6" r:id="rId1167" name="Check Box 1178">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7" r:id="rId1168" name="Check Box 1179">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8" r:id="rId1169" name="Check Box 1180">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49" r:id="rId1170" name="Check Box 1181">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0" r:id="rId1171" name="Check Box 1182">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1" r:id="rId1172" name="Check Box 1183">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2" r:id="rId1173" name="Check Box 1184">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3" r:id="rId1174" name="Check Box 1185">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4" r:id="rId1175" name="Check Box 1186">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5" r:id="rId1176" name="Check Box 1187">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6" r:id="rId1177" name="Check Box 1188">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7" r:id="rId1178" name="Check Box 1189">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8" r:id="rId1179" name="Check Box 1190">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59" r:id="rId1180" name="Check Box 1191">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0" r:id="rId1181" name="Check Box 1192">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1" r:id="rId1182" name="Check Box 1193">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2" r:id="rId1183" name="Check Box 1194">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3" r:id="rId1184" name="Check Box 1195">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4" r:id="rId1185" name="Check Box 1196">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5" r:id="rId1186" name="Check Box 1197">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6" r:id="rId1187" name="Check Box 1198">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7" r:id="rId1188" name="Check Box 1199">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8" r:id="rId1189" name="Check Box 1200">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69" r:id="rId1190" name="Check Box 1201">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70" r:id="rId1191" name="Check Box 1202">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71" r:id="rId1192" name="Check Box 1203">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72" r:id="rId1193" name="Check Box 1204">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73" r:id="rId1194" name="Check Box 1205">
              <controlPr defaultSize="0" autoFill="0" autoLine="0" autoPict="0">
                <anchor moveWithCells="1">
                  <from>
                    <xdr:col>4</xdr:col>
                    <xdr:colOff>63500</xdr:colOff>
                    <xdr:row>92</xdr:row>
                    <xdr:rowOff>12700</xdr:rowOff>
                  </from>
                  <to>
                    <xdr:col>4</xdr:col>
                    <xdr:colOff>279400</xdr:colOff>
                    <xdr:row>92</xdr:row>
                    <xdr:rowOff>177800</xdr:rowOff>
                  </to>
                </anchor>
              </controlPr>
            </control>
          </mc:Choice>
        </mc:AlternateContent>
        <mc:AlternateContent xmlns:mc="http://schemas.openxmlformats.org/markup-compatibility/2006">
          <mc:Choice Requires="x14">
            <control shapeId="8374" r:id="rId1195" name="Check Box 1206">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75" r:id="rId1196" name="Check Box 1207">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76" r:id="rId1197" name="Check Box 1208">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77" r:id="rId1198" name="Check Box 1209">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78" r:id="rId1199" name="Check Box 1210">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79" r:id="rId1200" name="Check Box 1211">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0" r:id="rId1201" name="Check Box 1212">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1" r:id="rId1202" name="Check Box 1213">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2" r:id="rId1203" name="Check Box 1214">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3" r:id="rId1204" name="Check Box 1215">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4" r:id="rId1205" name="Check Box 1216">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5" r:id="rId1206" name="Check Box 1217">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6" r:id="rId1207" name="Check Box 1218">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7" r:id="rId1208" name="Check Box 1219">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8" r:id="rId1209" name="Check Box 1220">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89" r:id="rId1210" name="Check Box 1221">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0" r:id="rId1211" name="Check Box 1222">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1" r:id="rId1212" name="Check Box 1223">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2" r:id="rId1213" name="Check Box 1224">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3" r:id="rId1214" name="Check Box 1225">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4" r:id="rId1215" name="Check Box 1226">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5" r:id="rId1216" name="Check Box 1227">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6" r:id="rId1217" name="Check Box 1228">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7" r:id="rId1218" name="Check Box 1229">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8" r:id="rId1219" name="Check Box 1230">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399" r:id="rId1220" name="Check Box 1231">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0" r:id="rId1221" name="Check Box 1232">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1" r:id="rId1222" name="Check Box 1233">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2" r:id="rId1223" name="Check Box 1234">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3" r:id="rId1224" name="Check Box 1235">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4" r:id="rId1225" name="Check Box 1236">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5" r:id="rId1226" name="Check Box 1237">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6" r:id="rId1227" name="Check Box 1238">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7" r:id="rId1228" name="Check Box 1239">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8" r:id="rId1229" name="Check Box 1240">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09" r:id="rId1230" name="Check Box 1241">
              <controlPr defaultSize="0" autoFill="0" autoLine="0" autoPict="0">
                <anchor moveWithCells="1">
                  <from>
                    <xdr:col>4</xdr:col>
                    <xdr:colOff>63500</xdr:colOff>
                    <xdr:row>93</xdr:row>
                    <xdr:rowOff>12700</xdr:rowOff>
                  </from>
                  <to>
                    <xdr:col>4</xdr:col>
                    <xdr:colOff>279400</xdr:colOff>
                    <xdr:row>93</xdr:row>
                    <xdr:rowOff>177800</xdr:rowOff>
                  </to>
                </anchor>
              </controlPr>
            </control>
          </mc:Choice>
        </mc:AlternateContent>
        <mc:AlternateContent xmlns:mc="http://schemas.openxmlformats.org/markup-compatibility/2006">
          <mc:Choice Requires="x14">
            <control shapeId="8410" r:id="rId1231" name="Check Box 1242">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1" r:id="rId1232" name="Check Box 1243">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2" r:id="rId1233" name="Check Box 1244">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3" r:id="rId1234" name="Check Box 1245">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4" r:id="rId1235" name="Check Box 1246">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5" r:id="rId1236" name="Check Box 1247">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6" r:id="rId1237" name="Check Box 1248">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7" r:id="rId1238" name="Check Box 1249">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8" r:id="rId1239" name="Check Box 1250">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19" r:id="rId1240" name="Check Box 1251">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0" r:id="rId1241" name="Check Box 1252">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1" r:id="rId1242" name="Check Box 1253">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2" r:id="rId1243" name="Check Box 1254">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3" r:id="rId1244" name="Check Box 1255">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4" r:id="rId1245" name="Check Box 1256">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5" r:id="rId1246" name="Check Box 1257">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6" r:id="rId1247" name="Check Box 1258">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7" r:id="rId1248" name="Check Box 1259">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8" r:id="rId1249" name="Check Box 1260">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29" r:id="rId1250" name="Check Box 1261">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0" r:id="rId1251" name="Check Box 1262">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1" r:id="rId1252" name="Check Box 1263">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2" r:id="rId1253" name="Check Box 1264">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3" r:id="rId1254" name="Check Box 1265">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4" r:id="rId1255" name="Check Box 1266">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5" r:id="rId1256" name="Check Box 1267">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6" r:id="rId1257" name="Check Box 1268">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7" r:id="rId1258" name="Check Box 1269">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8" r:id="rId1259" name="Check Box 1270">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39" r:id="rId1260" name="Check Box 1271">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0" r:id="rId1261" name="Check Box 1272">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1" r:id="rId1262" name="Check Box 1273">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2" r:id="rId1263" name="Check Box 1274">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3" r:id="rId1264" name="Check Box 1275">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4" r:id="rId1265" name="Check Box 1276">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5" r:id="rId1266" name="Check Box 1277">
              <controlPr defaultSize="0" autoFill="0" autoLine="0" autoPict="0">
                <anchor moveWithCells="1">
                  <from>
                    <xdr:col>4</xdr:col>
                    <xdr:colOff>63500</xdr:colOff>
                    <xdr:row>94</xdr:row>
                    <xdr:rowOff>12700</xdr:rowOff>
                  </from>
                  <to>
                    <xdr:col>4</xdr:col>
                    <xdr:colOff>279400</xdr:colOff>
                    <xdr:row>94</xdr:row>
                    <xdr:rowOff>177800</xdr:rowOff>
                  </to>
                </anchor>
              </controlPr>
            </control>
          </mc:Choice>
        </mc:AlternateContent>
        <mc:AlternateContent xmlns:mc="http://schemas.openxmlformats.org/markup-compatibility/2006">
          <mc:Choice Requires="x14">
            <control shapeId="8446" r:id="rId1267" name="Check Box 1278">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47" r:id="rId1268" name="Check Box 1279">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48" r:id="rId1269" name="Check Box 1280">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49" r:id="rId1270" name="Check Box 1281">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0" r:id="rId1271" name="Check Box 1282">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1" r:id="rId1272" name="Check Box 1283">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2" r:id="rId1273" name="Check Box 1284">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3" r:id="rId1274" name="Check Box 1285">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4" r:id="rId1275" name="Check Box 1286">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5" r:id="rId1276" name="Check Box 1287">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6" r:id="rId1277" name="Check Box 1288">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7" r:id="rId1278" name="Check Box 1289">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8" r:id="rId1279" name="Check Box 1290">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59" r:id="rId1280" name="Check Box 1291">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0" r:id="rId1281" name="Check Box 1292">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1" r:id="rId1282" name="Check Box 1293">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2" r:id="rId1283" name="Check Box 1294">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3" r:id="rId1284" name="Check Box 1295">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4" r:id="rId1285" name="Check Box 1296">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5" r:id="rId1286" name="Check Box 1297">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6" r:id="rId1287" name="Check Box 1298">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7" r:id="rId1288" name="Check Box 1299">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8" r:id="rId1289" name="Check Box 1300">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69" r:id="rId1290" name="Check Box 1301">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0" r:id="rId1291" name="Check Box 1302">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1" r:id="rId1292" name="Check Box 1303">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2" r:id="rId1293" name="Check Box 1304">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3" r:id="rId1294" name="Check Box 1305">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4" r:id="rId1295" name="Check Box 1306">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5" r:id="rId1296" name="Check Box 1307">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6" r:id="rId1297" name="Check Box 1308">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7" r:id="rId1298" name="Check Box 1309">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8" r:id="rId1299" name="Check Box 1310">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79" r:id="rId1300" name="Check Box 1311">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80" r:id="rId1301" name="Check Box 1312">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8481" r:id="rId1302" name="Check Box 1313">
              <controlPr defaultSize="0" autoFill="0" autoLine="0" autoPict="0">
                <anchor moveWithCells="1">
                  <from>
                    <xdr:col>4</xdr:col>
                    <xdr:colOff>63500</xdr:colOff>
                    <xdr:row>95</xdr:row>
                    <xdr:rowOff>12700</xdr:rowOff>
                  </from>
                  <to>
                    <xdr:col>4</xdr:col>
                    <xdr:colOff>279400</xdr:colOff>
                    <xdr:row>95</xdr:row>
                    <xdr:rowOff>177800</xdr:rowOff>
                  </to>
                </anchor>
              </controlPr>
            </control>
          </mc:Choice>
        </mc:AlternateContent>
        <mc:AlternateContent xmlns:mc="http://schemas.openxmlformats.org/markup-compatibility/2006">
          <mc:Choice Requires="x14">
            <control shapeId="6226" r:id="rId1303" name="Check Box 82">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2" r:id="rId1304" name="Check Box 1314">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3" r:id="rId1305" name="Check Box 1315">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4" r:id="rId1306" name="Check Box 1316">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5" r:id="rId1307" name="Check Box 1317">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6" r:id="rId1308" name="Check Box 1318">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7" r:id="rId1309" name="Check Box 1319">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8" r:id="rId1310" name="Check Box 1320">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89" r:id="rId1311" name="Check Box 1321">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0" r:id="rId1312" name="Check Box 1322">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1" r:id="rId1313" name="Check Box 1323">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2" r:id="rId1314" name="Check Box 1324">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3" r:id="rId1315" name="Check Box 1325">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4" r:id="rId1316" name="Check Box 1326">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5" r:id="rId1317" name="Check Box 1327">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6" r:id="rId1318" name="Check Box 1328">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7" r:id="rId1319" name="Check Box 1329">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8" r:id="rId1320" name="Check Box 1330">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499" r:id="rId1321" name="Check Box 1331">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0" r:id="rId1322" name="Check Box 1332">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1" r:id="rId1323" name="Check Box 1333">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2" r:id="rId1324" name="Check Box 1334">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3" r:id="rId1325" name="Check Box 1335">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4" r:id="rId1326" name="Check Box 1336">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5" r:id="rId1327" name="Check Box 1337">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6" r:id="rId1328" name="Check Box 1338">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7" r:id="rId1329" name="Check Box 1339">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8" r:id="rId1330" name="Check Box 1340">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09" r:id="rId1331" name="Check Box 1341">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0" r:id="rId1332" name="Check Box 1342">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1" r:id="rId1333" name="Check Box 1343">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2" r:id="rId1334" name="Check Box 1344">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3" r:id="rId1335" name="Check Box 1345">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4" r:id="rId1336" name="Check Box 1346">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5" r:id="rId1337" name="Check Box 1347">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6" r:id="rId1338" name="Check Box 1348">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7" r:id="rId1339" name="Check Box 1349">
              <controlPr defaultSize="0" autoFill="0" autoLine="0" autoPict="0">
                <anchor moveWithCells="1">
                  <from>
                    <xdr:col>4</xdr:col>
                    <xdr:colOff>63500</xdr:colOff>
                    <xdr:row>96</xdr:row>
                    <xdr:rowOff>12700</xdr:rowOff>
                  </from>
                  <to>
                    <xdr:col>4</xdr:col>
                    <xdr:colOff>279400</xdr:colOff>
                    <xdr:row>96</xdr:row>
                    <xdr:rowOff>177800</xdr:rowOff>
                  </to>
                </anchor>
              </controlPr>
            </control>
          </mc:Choice>
        </mc:AlternateContent>
        <mc:AlternateContent xmlns:mc="http://schemas.openxmlformats.org/markup-compatibility/2006">
          <mc:Choice Requires="x14">
            <control shapeId="8518" r:id="rId1340" name="Check Box 1350">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19" r:id="rId1341" name="Check Box 1351">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0" r:id="rId1342" name="Check Box 1352">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1" r:id="rId1343" name="Check Box 1353">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2" r:id="rId1344" name="Check Box 1354">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3" r:id="rId1345" name="Check Box 1355">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4" r:id="rId1346" name="Check Box 1356">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5" r:id="rId1347" name="Check Box 1357">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6" r:id="rId1348" name="Check Box 1358">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7" r:id="rId1349" name="Check Box 1359">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8" r:id="rId1350" name="Check Box 1360">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29" r:id="rId1351" name="Check Box 1361">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0" r:id="rId1352" name="Check Box 1362">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1" r:id="rId1353" name="Check Box 1363">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2" r:id="rId1354" name="Check Box 1364">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3" r:id="rId1355" name="Check Box 1365">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4" r:id="rId1356" name="Check Box 1366">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5" r:id="rId1357" name="Check Box 1367">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6" r:id="rId1358" name="Check Box 1368">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7" r:id="rId1359" name="Check Box 1369">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8" r:id="rId1360" name="Check Box 1370">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39" r:id="rId1361" name="Check Box 1371">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0" r:id="rId1362" name="Check Box 1372">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1" r:id="rId1363" name="Check Box 1373">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2" r:id="rId1364" name="Check Box 1374">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3" r:id="rId1365" name="Check Box 1375">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4" r:id="rId1366" name="Check Box 1376">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5" r:id="rId1367" name="Check Box 1377">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6" r:id="rId1368" name="Check Box 1378">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7" r:id="rId1369" name="Check Box 1379">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8" r:id="rId1370" name="Check Box 1380">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49" r:id="rId1371" name="Check Box 1381">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0" r:id="rId1372" name="Check Box 1382">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1" r:id="rId1373" name="Check Box 1383">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2" r:id="rId1374" name="Check Box 1384">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3" r:id="rId1375" name="Check Box 1385">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4" r:id="rId1376" name="Check Box 1386">
              <controlPr defaultSize="0" autoFill="0" autoLine="0" autoPict="0">
                <anchor moveWithCells="1">
                  <from>
                    <xdr:col>4</xdr:col>
                    <xdr:colOff>63500</xdr:colOff>
                    <xdr:row>98</xdr:row>
                    <xdr:rowOff>12700</xdr:rowOff>
                  </from>
                  <to>
                    <xdr:col>4</xdr:col>
                    <xdr:colOff>279400</xdr:colOff>
                    <xdr:row>98</xdr:row>
                    <xdr:rowOff>177800</xdr:rowOff>
                  </to>
                </anchor>
              </controlPr>
            </control>
          </mc:Choice>
        </mc:AlternateContent>
        <mc:AlternateContent xmlns:mc="http://schemas.openxmlformats.org/markup-compatibility/2006">
          <mc:Choice Requires="x14">
            <control shapeId="8555" r:id="rId1377" name="Check Box 1387">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56" r:id="rId1378" name="Check Box 1388">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57" r:id="rId1379" name="Check Box 1389">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58" r:id="rId1380" name="Check Box 1390">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59" r:id="rId1381" name="Check Box 1391">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0" r:id="rId1382" name="Check Box 1392">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1" r:id="rId1383" name="Check Box 1393">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2" r:id="rId1384" name="Check Box 1394">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3" r:id="rId1385" name="Check Box 1395">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4" r:id="rId1386" name="Check Box 1396">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5" r:id="rId1387" name="Check Box 1397">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6" r:id="rId1388" name="Check Box 1398">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7" r:id="rId1389" name="Check Box 1399">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8" r:id="rId1390" name="Check Box 1400">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69" r:id="rId1391" name="Check Box 1401">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0" r:id="rId1392" name="Check Box 1402">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1" r:id="rId1393" name="Check Box 1403">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2" r:id="rId1394" name="Check Box 1404">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3" r:id="rId1395" name="Check Box 1405">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4" r:id="rId1396" name="Check Box 1406">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5" r:id="rId1397" name="Check Box 1407">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6" r:id="rId1398" name="Check Box 1408">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7" r:id="rId1399" name="Check Box 1409">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8" r:id="rId1400" name="Check Box 1410">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79" r:id="rId1401" name="Check Box 1411">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0" r:id="rId1402" name="Check Box 1412">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1" r:id="rId1403" name="Check Box 1413">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2" r:id="rId1404" name="Check Box 1414">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3" r:id="rId1405" name="Check Box 1415">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4" r:id="rId1406" name="Check Box 1416">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5" r:id="rId1407" name="Check Box 1417">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6" r:id="rId1408" name="Check Box 1418">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7" r:id="rId1409" name="Check Box 1419">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8" r:id="rId1410" name="Check Box 1420">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89" r:id="rId1411" name="Check Box 1421">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90" r:id="rId1412" name="Check Box 1422">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91" r:id="rId1413" name="Check Box 1423">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92" r:id="rId1414" name="Check Box 1424">
              <controlPr defaultSize="0" autoFill="0" autoLine="0" autoPict="0">
                <anchor moveWithCells="1">
                  <from>
                    <xdr:col>4</xdr:col>
                    <xdr:colOff>63500</xdr:colOff>
                    <xdr:row>99</xdr:row>
                    <xdr:rowOff>12700</xdr:rowOff>
                  </from>
                  <to>
                    <xdr:col>4</xdr:col>
                    <xdr:colOff>279400</xdr:colOff>
                    <xdr:row>99</xdr:row>
                    <xdr:rowOff>177800</xdr:rowOff>
                  </to>
                </anchor>
              </controlPr>
            </control>
          </mc:Choice>
        </mc:AlternateContent>
        <mc:AlternateContent xmlns:mc="http://schemas.openxmlformats.org/markup-compatibility/2006">
          <mc:Choice Requires="x14">
            <control shapeId="8593" r:id="rId1415" name="Check Box 1425">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4" r:id="rId1416" name="Check Box 1426">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5" r:id="rId1417" name="Check Box 1427">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6" r:id="rId1418" name="Check Box 1428">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7" r:id="rId1419" name="Check Box 1429">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8" r:id="rId1420" name="Check Box 1430">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599" r:id="rId1421" name="Check Box 1431">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0" r:id="rId1422" name="Check Box 1432">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1" r:id="rId1423" name="Check Box 1433">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2" r:id="rId1424" name="Check Box 1434">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3" r:id="rId1425" name="Check Box 1435">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4" r:id="rId1426" name="Check Box 1436">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5" r:id="rId1427" name="Check Box 1437">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6" r:id="rId1428" name="Check Box 1438">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7" r:id="rId1429" name="Check Box 1439">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8" r:id="rId1430" name="Check Box 1440">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09" r:id="rId1431" name="Check Box 1441">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0" r:id="rId1432" name="Check Box 1442">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1" r:id="rId1433" name="Check Box 1443">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2" r:id="rId1434" name="Check Box 1444">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3" r:id="rId1435" name="Check Box 1445">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4" r:id="rId1436" name="Check Box 1446">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5" r:id="rId1437" name="Check Box 1447">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6" r:id="rId1438" name="Check Box 1448">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7" r:id="rId1439" name="Check Box 1449">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8" r:id="rId1440" name="Check Box 1450">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19" r:id="rId1441" name="Check Box 1451">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0" r:id="rId1442" name="Check Box 1452">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1" r:id="rId1443" name="Check Box 1453">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2" r:id="rId1444" name="Check Box 1454">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3" r:id="rId1445" name="Check Box 1455">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4" r:id="rId1446" name="Check Box 1456">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5" r:id="rId1447" name="Check Box 1457">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6" r:id="rId1448" name="Check Box 1458">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7" r:id="rId1449" name="Check Box 1459">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8" r:id="rId1450" name="Check Box 1460">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29" r:id="rId1451" name="Check Box 1461">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8630" r:id="rId1452" name="Check Box 1462">
              <controlPr defaultSize="0" autoFill="0" autoLine="0" autoPict="0">
                <anchor moveWithCells="1">
                  <from>
                    <xdr:col>4</xdr:col>
                    <xdr:colOff>63500</xdr:colOff>
                    <xdr:row>100</xdr:row>
                    <xdr:rowOff>12700</xdr:rowOff>
                  </from>
                  <to>
                    <xdr:col>4</xdr:col>
                    <xdr:colOff>279400</xdr:colOff>
                    <xdr:row>100</xdr:row>
                    <xdr:rowOff>177800</xdr:rowOff>
                  </to>
                </anchor>
              </controlPr>
            </control>
          </mc:Choice>
        </mc:AlternateContent>
        <mc:AlternateContent xmlns:mc="http://schemas.openxmlformats.org/markup-compatibility/2006">
          <mc:Choice Requires="x14">
            <control shapeId="6230" r:id="rId1453" name="Check Box 86">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1" r:id="rId1454" name="Check Box 1463">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2" r:id="rId1455" name="Check Box 1464">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3" r:id="rId1456" name="Check Box 1465">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4" r:id="rId1457" name="Check Box 1466">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5" r:id="rId1458" name="Check Box 1467">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6" r:id="rId1459" name="Check Box 1468">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7" r:id="rId1460" name="Check Box 1469">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8" r:id="rId1461" name="Check Box 1470">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39" r:id="rId1462" name="Check Box 1471">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0" r:id="rId1463" name="Check Box 1472">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1" r:id="rId1464" name="Check Box 1473">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2" r:id="rId1465" name="Check Box 1474">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3" r:id="rId1466" name="Check Box 1475">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4" r:id="rId1467" name="Check Box 1476">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5" r:id="rId1468" name="Check Box 1477">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6" r:id="rId1469" name="Check Box 1478">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7" r:id="rId1470" name="Check Box 1479">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8" r:id="rId1471" name="Check Box 1480">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49" r:id="rId1472" name="Check Box 1481">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0" r:id="rId1473" name="Check Box 1482">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1" r:id="rId1474" name="Check Box 1483">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2" r:id="rId1475" name="Check Box 1484">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3" r:id="rId1476" name="Check Box 1485">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4" r:id="rId1477" name="Check Box 1486">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5" r:id="rId1478" name="Check Box 1487">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6" r:id="rId1479" name="Check Box 1488">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7" r:id="rId1480" name="Check Box 1489">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8" r:id="rId1481" name="Check Box 1490">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59" r:id="rId1482" name="Check Box 1491">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0" r:id="rId1483" name="Check Box 1492">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1" r:id="rId1484" name="Check Box 1493">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2" r:id="rId1485" name="Check Box 1494">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3" r:id="rId1486" name="Check Box 1495">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4" r:id="rId1487" name="Check Box 1496">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5" r:id="rId1488" name="Check Box 1497">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6" r:id="rId1489" name="Check Box 1498">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7" r:id="rId1490" name="Check Box 1499">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8" r:id="rId1491" name="Check Box 1500">
              <controlPr defaultSize="0" autoFill="0" autoLine="0" autoPict="0">
                <anchor moveWithCells="1">
                  <from>
                    <xdr:col>4</xdr:col>
                    <xdr:colOff>63500</xdr:colOff>
                    <xdr:row>101</xdr:row>
                    <xdr:rowOff>12700</xdr:rowOff>
                  </from>
                  <to>
                    <xdr:col>4</xdr:col>
                    <xdr:colOff>279400</xdr:colOff>
                    <xdr:row>101</xdr:row>
                    <xdr:rowOff>177800</xdr:rowOff>
                  </to>
                </anchor>
              </controlPr>
            </control>
          </mc:Choice>
        </mc:AlternateContent>
        <mc:AlternateContent xmlns:mc="http://schemas.openxmlformats.org/markup-compatibility/2006">
          <mc:Choice Requires="x14">
            <control shapeId="8669" r:id="rId1492" name="Check Box 1501">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0" r:id="rId1493" name="Check Box 1502">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1" r:id="rId1494" name="Check Box 1503">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2" r:id="rId1495" name="Check Box 1504">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3" r:id="rId1496" name="Check Box 1505">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4" r:id="rId1497" name="Check Box 1506">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5" r:id="rId1498" name="Check Box 1507">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6" r:id="rId1499" name="Check Box 1508">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7" r:id="rId1500" name="Check Box 1509">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8" r:id="rId1501" name="Check Box 1510">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79" r:id="rId1502" name="Check Box 1511">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0" r:id="rId1503" name="Check Box 1512">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1" r:id="rId1504" name="Check Box 1513">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2" r:id="rId1505" name="Check Box 1514">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3" r:id="rId1506" name="Check Box 1515">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4" r:id="rId1507" name="Check Box 1516">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5" r:id="rId1508" name="Check Box 1517">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6" r:id="rId1509" name="Check Box 1518">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7" r:id="rId1510" name="Check Box 1519">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8" r:id="rId1511" name="Check Box 1520">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89" r:id="rId1512" name="Check Box 1521">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0" r:id="rId1513" name="Check Box 1522">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1" r:id="rId1514" name="Check Box 1523">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2" r:id="rId1515" name="Check Box 1524">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3" r:id="rId1516" name="Check Box 1525">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4" r:id="rId1517" name="Check Box 1526">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5" r:id="rId1518" name="Check Box 1527">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6" r:id="rId1519" name="Check Box 1528">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7" r:id="rId1520" name="Check Box 1529">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8" r:id="rId1521" name="Check Box 1530">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699" r:id="rId1522" name="Check Box 1531">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0" r:id="rId1523" name="Check Box 1532">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1" r:id="rId1524" name="Check Box 1533">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2" r:id="rId1525" name="Check Box 1534">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3" r:id="rId1526" name="Check Box 1535">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4" r:id="rId1527" name="Check Box 1536">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5" r:id="rId1528" name="Check Box 1537">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6" r:id="rId1529" name="Check Box 1538">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7" r:id="rId1530" name="Check Box 1539">
              <controlPr defaultSize="0" autoFill="0" autoLine="0" autoPict="0">
                <anchor moveWithCells="1">
                  <from>
                    <xdr:col>4</xdr:col>
                    <xdr:colOff>63500</xdr:colOff>
                    <xdr:row>103</xdr:row>
                    <xdr:rowOff>12700</xdr:rowOff>
                  </from>
                  <to>
                    <xdr:col>4</xdr:col>
                    <xdr:colOff>279400</xdr:colOff>
                    <xdr:row>103</xdr:row>
                    <xdr:rowOff>177800</xdr:rowOff>
                  </to>
                </anchor>
              </controlPr>
            </control>
          </mc:Choice>
        </mc:AlternateContent>
        <mc:AlternateContent xmlns:mc="http://schemas.openxmlformats.org/markup-compatibility/2006">
          <mc:Choice Requires="x14">
            <control shapeId="8708" r:id="rId1531" name="Check Box 1540">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09" r:id="rId1532" name="Check Box 1541">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0" r:id="rId1533" name="Check Box 1542">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1" r:id="rId1534" name="Check Box 1543">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2" r:id="rId1535" name="Check Box 1544">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3" r:id="rId1536" name="Check Box 1545">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4" r:id="rId1537" name="Check Box 1546">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5" r:id="rId1538" name="Check Box 1547">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6" r:id="rId1539" name="Check Box 1548">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7" r:id="rId1540" name="Check Box 1549">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8" r:id="rId1541" name="Check Box 1550">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19" r:id="rId1542" name="Check Box 1551">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0" r:id="rId1543" name="Check Box 1552">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1" r:id="rId1544" name="Check Box 1553">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2" r:id="rId1545" name="Check Box 1554">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3" r:id="rId1546" name="Check Box 1555">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4" r:id="rId1547" name="Check Box 1556">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5" r:id="rId1548" name="Check Box 1557">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6" r:id="rId1549" name="Check Box 1558">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7" r:id="rId1550" name="Check Box 1559">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8" r:id="rId1551" name="Check Box 1560">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29" r:id="rId1552" name="Check Box 1561">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0" r:id="rId1553" name="Check Box 1562">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1" r:id="rId1554" name="Check Box 1563">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2" r:id="rId1555" name="Check Box 1564">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3" r:id="rId1556" name="Check Box 1565">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4" r:id="rId1557" name="Check Box 1566">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5" r:id="rId1558" name="Check Box 1567">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6" r:id="rId1559" name="Check Box 1568">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7" r:id="rId1560" name="Check Box 1569">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8" r:id="rId1561" name="Check Box 1570">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39" r:id="rId1562" name="Check Box 1571">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0" r:id="rId1563" name="Check Box 1572">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1" r:id="rId1564" name="Check Box 1573">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2" r:id="rId1565" name="Check Box 1574">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3" r:id="rId1566" name="Check Box 1575">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4" r:id="rId1567" name="Check Box 1576">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5" r:id="rId1568" name="Check Box 1577">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6" r:id="rId1569" name="Check Box 1578">
              <controlPr defaultSize="0" autoFill="0" autoLine="0" autoPict="0">
                <anchor moveWithCells="1">
                  <from>
                    <xdr:col>4</xdr:col>
                    <xdr:colOff>63500</xdr:colOff>
                    <xdr:row>104</xdr:row>
                    <xdr:rowOff>12700</xdr:rowOff>
                  </from>
                  <to>
                    <xdr:col>4</xdr:col>
                    <xdr:colOff>279400</xdr:colOff>
                    <xdr:row>104</xdr:row>
                    <xdr:rowOff>177800</xdr:rowOff>
                  </to>
                </anchor>
              </controlPr>
            </control>
          </mc:Choice>
        </mc:AlternateContent>
        <mc:AlternateContent xmlns:mc="http://schemas.openxmlformats.org/markup-compatibility/2006">
          <mc:Choice Requires="x14">
            <control shapeId="8747" r:id="rId1570" name="Check Box 1579">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48" r:id="rId1571" name="Check Box 1580">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49" r:id="rId1572" name="Check Box 1581">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0" r:id="rId1573" name="Check Box 1582">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1" r:id="rId1574" name="Check Box 1583">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2" r:id="rId1575" name="Check Box 1584">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3" r:id="rId1576" name="Check Box 1585">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4" r:id="rId1577" name="Check Box 1586">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5" r:id="rId1578" name="Check Box 1587">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6" r:id="rId1579" name="Check Box 1588">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7" r:id="rId1580" name="Check Box 1589">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8" r:id="rId1581" name="Check Box 1590">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59" r:id="rId1582" name="Check Box 1591">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0" r:id="rId1583" name="Check Box 1592">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1" r:id="rId1584" name="Check Box 1593">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2" r:id="rId1585" name="Check Box 1594">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3" r:id="rId1586" name="Check Box 1595">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4" r:id="rId1587" name="Check Box 1596">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5" r:id="rId1588" name="Check Box 1597">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6" r:id="rId1589" name="Check Box 1598">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7" r:id="rId1590" name="Check Box 1599">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8" r:id="rId1591" name="Check Box 1600">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69" r:id="rId1592" name="Check Box 1601">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0" r:id="rId1593" name="Check Box 1602">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1" r:id="rId1594" name="Check Box 1603">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2" r:id="rId1595" name="Check Box 1604">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3" r:id="rId1596" name="Check Box 1605">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4" r:id="rId1597" name="Check Box 1606">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5" r:id="rId1598" name="Check Box 1607">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6" r:id="rId1599" name="Check Box 1608">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7" r:id="rId1600" name="Check Box 1609">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8" r:id="rId1601" name="Check Box 1610">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79" r:id="rId1602" name="Check Box 1611">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0" r:id="rId1603" name="Check Box 1612">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1" r:id="rId1604" name="Check Box 1613">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2" r:id="rId1605" name="Check Box 1614">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3" r:id="rId1606" name="Check Box 1615">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4" r:id="rId1607" name="Check Box 1616">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8785" r:id="rId1608" name="Check Box 1617">
              <controlPr defaultSize="0" autoFill="0" autoLine="0" autoPict="0">
                <anchor moveWithCells="1">
                  <from>
                    <xdr:col>4</xdr:col>
                    <xdr:colOff>63500</xdr:colOff>
                    <xdr:row>105</xdr:row>
                    <xdr:rowOff>12700</xdr:rowOff>
                  </from>
                  <to>
                    <xdr:col>4</xdr:col>
                    <xdr:colOff>279400</xdr:colOff>
                    <xdr:row>105</xdr:row>
                    <xdr:rowOff>177800</xdr:rowOff>
                  </to>
                </anchor>
              </controlPr>
            </control>
          </mc:Choice>
        </mc:AlternateContent>
        <mc:AlternateContent xmlns:mc="http://schemas.openxmlformats.org/markup-compatibility/2006">
          <mc:Choice Requires="x14">
            <control shapeId="6234" r:id="rId1609" name="Check Box 90">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86" r:id="rId1610" name="Check Box 1618">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87" r:id="rId1611" name="Check Box 1619">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88" r:id="rId1612" name="Check Box 1620">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89" r:id="rId1613" name="Check Box 1621">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0" r:id="rId1614" name="Check Box 1622">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1" r:id="rId1615" name="Check Box 1623">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2" r:id="rId1616" name="Check Box 1624">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3" r:id="rId1617" name="Check Box 1625">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4" r:id="rId1618" name="Check Box 1626">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5" r:id="rId1619" name="Check Box 1627">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6" r:id="rId1620" name="Check Box 1628">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7" r:id="rId1621" name="Check Box 1629">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8" r:id="rId1622" name="Check Box 1630">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799" r:id="rId1623" name="Check Box 1631">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0" r:id="rId1624" name="Check Box 1632">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1" r:id="rId1625" name="Check Box 1633">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2" r:id="rId1626" name="Check Box 1634">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3" r:id="rId1627" name="Check Box 1635">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4" r:id="rId1628" name="Check Box 1636">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5" r:id="rId1629" name="Check Box 1637">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6" r:id="rId1630" name="Check Box 1638">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7" r:id="rId1631" name="Check Box 1639">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8" r:id="rId1632" name="Check Box 1640">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09" r:id="rId1633" name="Check Box 1641">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0" r:id="rId1634" name="Check Box 1642">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1" r:id="rId1635" name="Check Box 1643">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2" r:id="rId1636" name="Check Box 1644">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3" r:id="rId1637" name="Check Box 1645">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4" r:id="rId1638" name="Check Box 1646">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5" r:id="rId1639" name="Check Box 1647">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6" r:id="rId1640" name="Check Box 1648">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7" r:id="rId1641" name="Check Box 1649">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8" r:id="rId1642" name="Check Box 1650">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19" r:id="rId1643" name="Check Box 1651">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0" r:id="rId1644" name="Check Box 1652">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1" r:id="rId1645" name="Check Box 1653">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2" r:id="rId1646" name="Check Box 1654">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3" r:id="rId1647" name="Check Box 1655">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4" r:id="rId1648" name="Check Box 1656">
              <controlPr defaultSize="0" autoFill="0" autoLine="0" autoPict="0">
                <anchor moveWithCells="1">
                  <from>
                    <xdr:col>4</xdr:col>
                    <xdr:colOff>63500</xdr:colOff>
                    <xdr:row>106</xdr:row>
                    <xdr:rowOff>12700</xdr:rowOff>
                  </from>
                  <to>
                    <xdr:col>4</xdr:col>
                    <xdr:colOff>279400</xdr:colOff>
                    <xdr:row>106</xdr:row>
                    <xdr:rowOff>177800</xdr:rowOff>
                  </to>
                </anchor>
              </controlPr>
            </control>
          </mc:Choice>
        </mc:AlternateContent>
        <mc:AlternateContent xmlns:mc="http://schemas.openxmlformats.org/markup-compatibility/2006">
          <mc:Choice Requires="x14">
            <control shapeId="8825" r:id="rId1649" name="Check Box 1657">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26" r:id="rId1650" name="Check Box 1658">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27" r:id="rId1651" name="Check Box 1659">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28" r:id="rId1652" name="Check Box 1660">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29" r:id="rId1653" name="Check Box 1661">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0" r:id="rId1654" name="Check Box 1662">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1" r:id="rId1655" name="Check Box 1663">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2" r:id="rId1656" name="Check Box 1664">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3" r:id="rId1657" name="Check Box 1665">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4" r:id="rId1658" name="Check Box 1666">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5" r:id="rId1659" name="Check Box 1667">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6" r:id="rId1660" name="Check Box 1668">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7" r:id="rId1661" name="Check Box 1669">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8" r:id="rId1662" name="Check Box 1670">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39" r:id="rId1663" name="Check Box 1671">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0" r:id="rId1664" name="Check Box 1672">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1" r:id="rId1665" name="Check Box 1673">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2" r:id="rId1666" name="Check Box 1674">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3" r:id="rId1667" name="Check Box 1675">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4" r:id="rId1668" name="Check Box 1676">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5" r:id="rId1669" name="Check Box 1677">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6" r:id="rId1670" name="Check Box 1678">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7" r:id="rId1671" name="Check Box 1679">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8" r:id="rId1672" name="Check Box 1680">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49" r:id="rId1673" name="Check Box 1681">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0" r:id="rId1674" name="Check Box 1682">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1" r:id="rId1675" name="Check Box 1683">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2" r:id="rId1676" name="Check Box 1684">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3" r:id="rId1677" name="Check Box 1685">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4" r:id="rId1678" name="Check Box 1686">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5" r:id="rId1679" name="Check Box 1687">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6" r:id="rId1680" name="Check Box 1688">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7" r:id="rId1681" name="Check Box 1689">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8" r:id="rId1682" name="Check Box 1690">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59" r:id="rId1683" name="Check Box 1691">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0" r:id="rId1684" name="Check Box 1692">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1" r:id="rId1685" name="Check Box 1693">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2" r:id="rId1686" name="Check Box 1694">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3" r:id="rId1687" name="Check Box 1695">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4" r:id="rId1688" name="Check Box 1696">
              <controlPr defaultSize="0" autoFill="0" autoLine="0" autoPict="0">
                <anchor moveWithCells="1">
                  <from>
                    <xdr:col>4</xdr:col>
                    <xdr:colOff>63500</xdr:colOff>
                    <xdr:row>108</xdr:row>
                    <xdr:rowOff>12700</xdr:rowOff>
                  </from>
                  <to>
                    <xdr:col>4</xdr:col>
                    <xdr:colOff>279400</xdr:colOff>
                    <xdr:row>108</xdr:row>
                    <xdr:rowOff>177800</xdr:rowOff>
                  </to>
                </anchor>
              </controlPr>
            </control>
          </mc:Choice>
        </mc:AlternateContent>
        <mc:AlternateContent xmlns:mc="http://schemas.openxmlformats.org/markup-compatibility/2006">
          <mc:Choice Requires="x14">
            <control shapeId="8865" r:id="rId1689" name="Check Box 1697">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66" r:id="rId1690" name="Check Box 1698">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67" r:id="rId1691" name="Check Box 1699">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68" r:id="rId1692" name="Check Box 1700">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69" r:id="rId1693" name="Check Box 1701">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0" r:id="rId1694" name="Check Box 1702">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1" r:id="rId1695" name="Check Box 1703">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2" r:id="rId1696" name="Check Box 1704">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3" r:id="rId1697" name="Check Box 1705">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4" r:id="rId1698" name="Check Box 1706">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5" r:id="rId1699" name="Check Box 1707">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6" r:id="rId1700" name="Check Box 1708">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7" r:id="rId1701" name="Check Box 1709">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8" r:id="rId1702" name="Check Box 1710">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79" r:id="rId1703" name="Check Box 1711">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0" r:id="rId1704" name="Check Box 1712">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1" r:id="rId1705" name="Check Box 1713">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2" r:id="rId1706" name="Check Box 1714">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3" r:id="rId1707" name="Check Box 1715">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4" r:id="rId1708" name="Check Box 1716">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5" r:id="rId1709" name="Check Box 1717">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6" r:id="rId1710" name="Check Box 1718">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7" r:id="rId1711" name="Check Box 1719">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8" r:id="rId1712" name="Check Box 1720">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89" r:id="rId1713" name="Check Box 1721">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0" r:id="rId1714" name="Check Box 1722">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1" r:id="rId1715" name="Check Box 1723">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2" r:id="rId1716" name="Check Box 1724">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3" r:id="rId1717" name="Check Box 1725">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4" r:id="rId1718" name="Check Box 1726">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5" r:id="rId1719" name="Check Box 1727">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6" r:id="rId1720" name="Check Box 1728">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7" r:id="rId1721" name="Check Box 1729">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8" r:id="rId1722" name="Check Box 1730">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899" r:id="rId1723" name="Check Box 1731">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0" r:id="rId1724" name="Check Box 1732">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1" r:id="rId1725" name="Check Box 1733">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2" r:id="rId1726" name="Check Box 1734">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3" r:id="rId1727" name="Check Box 1735">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4" r:id="rId1728" name="Check Box 1736">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5" r:id="rId1729" name="Check Box 1737">
              <controlPr defaultSize="0" autoFill="0" autoLine="0" autoPict="0">
                <anchor moveWithCells="1">
                  <from>
                    <xdr:col>4</xdr:col>
                    <xdr:colOff>63500</xdr:colOff>
                    <xdr:row>109</xdr:row>
                    <xdr:rowOff>12700</xdr:rowOff>
                  </from>
                  <to>
                    <xdr:col>4</xdr:col>
                    <xdr:colOff>279400</xdr:colOff>
                    <xdr:row>109</xdr:row>
                    <xdr:rowOff>177800</xdr:rowOff>
                  </to>
                </anchor>
              </controlPr>
            </control>
          </mc:Choice>
        </mc:AlternateContent>
        <mc:AlternateContent xmlns:mc="http://schemas.openxmlformats.org/markup-compatibility/2006">
          <mc:Choice Requires="x14">
            <control shapeId="8906" r:id="rId1730" name="Check Box 1738">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07" r:id="rId1731" name="Check Box 1739">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08" r:id="rId1732" name="Check Box 1740">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09" r:id="rId1733" name="Check Box 1741">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0" r:id="rId1734" name="Check Box 1742">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1" r:id="rId1735" name="Check Box 1743">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2" r:id="rId1736" name="Check Box 1744">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3" r:id="rId1737" name="Check Box 1745">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4" r:id="rId1738" name="Check Box 1746">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5" r:id="rId1739" name="Check Box 1747">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6" r:id="rId1740" name="Check Box 1748">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7" r:id="rId1741" name="Check Box 1749">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8" r:id="rId1742" name="Check Box 1750">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19" r:id="rId1743" name="Check Box 1751">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0" r:id="rId1744" name="Check Box 1752">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1" r:id="rId1745" name="Check Box 1753">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2" r:id="rId1746" name="Check Box 1754">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3" r:id="rId1747" name="Check Box 1755">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4" r:id="rId1748" name="Check Box 1756">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5" r:id="rId1749" name="Check Box 1757">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6" r:id="rId1750" name="Check Box 1758">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7" r:id="rId1751" name="Check Box 1759">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8" r:id="rId1752" name="Check Box 1760">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29" r:id="rId1753" name="Check Box 1761">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0" r:id="rId1754" name="Check Box 1762">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1" r:id="rId1755" name="Check Box 1763">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2" r:id="rId1756" name="Check Box 1764">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3" r:id="rId1757" name="Check Box 1765">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4" r:id="rId1758" name="Check Box 1766">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5" r:id="rId1759" name="Check Box 1767">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6" r:id="rId1760" name="Check Box 1768">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7" r:id="rId1761" name="Check Box 1769">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8" r:id="rId1762" name="Check Box 1770">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39" r:id="rId1763" name="Check Box 1771">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0" r:id="rId1764" name="Check Box 1772">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1" r:id="rId1765" name="Check Box 1773">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2" r:id="rId1766" name="Check Box 1774">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3" r:id="rId1767" name="Check Box 1775">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4" r:id="rId1768" name="Check Box 1776">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5" r:id="rId1769" name="Check Box 1777">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6" r:id="rId1770" name="Check Box 1778">
              <controlPr defaultSize="0" autoFill="0" autoLine="0" autoPict="0">
                <anchor moveWithCells="1">
                  <from>
                    <xdr:col>4</xdr:col>
                    <xdr:colOff>63500</xdr:colOff>
                    <xdr:row>110</xdr:row>
                    <xdr:rowOff>12700</xdr:rowOff>
                  </from>
                  <to>
                    <xdr:col>4</xdr:col>
                    <xdr:colOff>279400</xdr:colOff>
                    <xdr:row>110</xdr:row>
                    <xdr:rowOff>177800</xdr:rowOff>
                  </to>
                </anchor>
              </controlPr>
            </control>
          </mc:Choice>
        </mc:AlternateContent>
        <mc:AlternateContent xmlns:mc="http://schemas.openxmlformats.org/markup-compatibility/2006">
          <mc:Choice Requires="x14">
            <control shapeId="8947" r:id="rId1771" name="Check Box 1779">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48" r:id="rId1772" name="Check Box 1780">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49" r:id="rId1773" name="Check Box 1781">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0" r:id="rId1774" name="Check Box 1782">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1" r:id="rId1775" name="Check Box 1783">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2" r:id="rId1776" name="Check Box 1784">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3" r:id="rId1777" name="Check Box 1785">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4" r:id="rId1778" name="Check Box 1786">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5" r:id="rId1779" name="Check Box 1787">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6" r:id="rId1780" name="Check Box 1788">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7" r:id="rId1781" name="Check Box 1789">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8" r:id="rId1782" name="Check Box 1790">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59" r:id="rId1783" name="Check Box 1791">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0" r:id="rId1784" name="Check Box 1792">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1" r:id="rId1785" name="Check Box 1793">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2" r:id="rId1786" name="Check Box 1794">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3" r:id="rId1787" name="Check Box 1795">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4" r:id="rId1788" name="Check Box 1796">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5" r:id="rId1789" name="Check Box 1797">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6" r:id="rId1790" name="Check Box 1798">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7" r:id="rId1791" name="Check Box 1799">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8" r:id="rId1792" name="Check Box 1800">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69" r:id="rId1793" name="Check Box 1801">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0" r:id="rId1794" name="Check Box 1802">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1" r:id="rId1795" name="Check Box 1803">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2" r:id="rId1796" name="Check Box 1804">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3" r:id="rId1797" name="Check Box 1805">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4" r:id="rId1798" name="Check Box 1806">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5" r:id="rId1799" name="Check Box 1807">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6" r:id="rId1800" name="Check Box 1808">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7" r:id="rId1801" name="Check Box 1809">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8" r:id="rId1802" name="Check Box 1810">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79" r:id="rId1803" name="Check Box 1811">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0" r:id="rId1804" name="Check Box 1812">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1" r:id="rId1805" name="Check Box 1813">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2" r:id="rId1806" name="Check Box 1814">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3" r:id="rId1807" name="Check Box 1815">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4" r:id="rId1808" name="Check Box 1816">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5" r:id="rId1809" name="Check Box 1817">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6" r:id="rId1810" name="Check Box 1818">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8987" r:id="rId1811" name="Check Box 1819">
              <controlPr defaultSize="0" autoFill="0" autoLine="0" autoPict="0">
                <anchor moveWithCells="1">
                  <from>
                    <xdr:col>4</xdr:col>
                    <xdr:colOff>63500</xdr:colOff>
                    <xdr:row>111</xdr:row>
                    <xdr:rowOff>12700</xdr:rowOff>
                  </from>
                  <to>
                    <xdr:col>4</xdr:col>
                    <xdr:colOff>279400</xdr:colOff>
                    <xdr:row>111</xdr:row>
                    <xdr:rowOff>177800</xdr:rowOff>
                  </to>
                </anchor>
              </controlPr>
            </control>
          </mc:Choice>
        </mc:AlternateContent>
        <mc:AlternateContent xmlns:mc="http://schemas.openxmlformats.org/markup-compatibility/2006">
          <mc:Choice Requires="x14">
            <control shapeId="6239" r:id="rId1812" name="Check Box 95">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88" r:id="rId1813" name="Check Box 1820">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89" r:id="rId1814" name="Check Box 1821">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0" r:id="rId1815" name="Check Box 1822">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1" r:id="rId1816" name="Check Box 1823">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2" r:id="rId1817" name="Check Box 1824">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3" r:id="rId1818" name="Check Box 1825">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4" r:id="rId1819" name="Check Box 1826">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5" r:id="rId1820" name="Check Box 1827">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6" r:id="rId1821" name="Check Box 1828">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7" r:id="rId1822" name="Check Box 1829">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8" r:id="rId1823" name="Check Box 1830">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8999" r:id="rId1824" name="Check Box 1831">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0" r:id="rId1825" name="Check Box 1832">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1" r:id="rId1826" name="Check Box 1833">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2" r:id="rId1827" name="Check Box 1834">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3" r:id="rId1828" name="Check Box 1835">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4" r:id="rId1829" name="Check Box 1836">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5" r:id="rId1830" name="Check Box 1837">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6" r:id="rId1831" name="Check Box 1838">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7" r:id="rId1832" name="Check Box 1839">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8" r:id="rId1833" name="Check Box 1840">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09" r:id="rId1834" name="Check Box 1841">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0" r:id="rId1835" name="Check Box 1842">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1" r:id="rId1836" name="Check Box 1843">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2" r:id="rId1837" name="Check Box 1844">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3" r:id="rId1838" name="Check Box 1845">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4" r:id="rId1839" name="Check Box 1846">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5" r:id="rId1840" name="Check Box 1847">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6" r:id="rId1841" name="Check Box 1848">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7" r:id="rId1842" name="Check Box 1849">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8" r:id="rId1843" name="Check Box 1850">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19" r:id="rId1844" name="Check Box 1851">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0" r:id="rId1845" name="Check Box 1852">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1" r:id="rId1846" name="Check Box 1853">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2" r:id="rId1847" name="Check Box 1854">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3" r:id="rId1848" name="Check Box 1855">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4" r:id="rId1849" name="Check Box 1856">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5" r:id="rId1850" name="Check Box 1857">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6" r:id="rId1851" name="Check Box 1858">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7" r:id="rId1852" name="Check Box 1859">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8" r:id="rId1853" name="Check Box 1860">
              <controlPr defaultSize="0" autoFill="0" autoLine="0" autoPict="0">
                <anchor moveWithCells="1">
                  <from>
                    <xdr:col>4</xdr:col>
                    <xdr:colOff>63500</xdr:colOff>
                    <xdr:row>112</xdr:row>
                    <xdr:rowOff>12700</xdr:rowOff>
                  </from>
                  <to>
                    <xdr:col>4</xdr:col>
                    <xdr:colOff>279400</xdr:colOff>
                    <xdr:row>112</xdr:row>
                    <xdr:rowOff>177800</xdr:rowOff>
                  </to>
                </anchor>
              </controlPr>
            </control>
          </mc:Choice>
        </mc:AlternateContent>
        <mc:AlternateContent xmlns:mc="http://schemas.openxmlformats.org/markup-compatibility/2006">
          <mc:Choice Requires="x14">
            <control shapeId="9029" r:id="rId1854" name="Check Box 1861">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0" r:id="rId1855" name="Check Box 1862">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1" r:id="rId1856" name="Check Box 1863">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2" r:id="rId1857" name="Check Box 1864">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3" r:id="rId1858" name="Check Box 1865">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4" r:id="rId1859" name="Check Box 1866">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5" r:id="rId1860" name="Check Box 1867">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6" r:id="rId1861" name="Check Box 1868">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7" r:id="rId1862" name="Check Box 1869">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8" r:id="rId1863" name="Check Box 1870">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39" r:id="rId1864" name="Check Box 1871">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0" r:id="rId1865" name="Check Box 1872">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1" r:id="rId1866" name="Check Box 1873">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2" r:id="rId1867" name="Check Box 1874">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3" r:id="rId1868" name="Check Box 1875">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4" r:id="rId1869" name="Check Box 1876">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5" r:id="rId1870" name="Check Box 1877">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6" r:id="rId1871" name="Check Box 1878">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7" r:id="rId1872" name="Check Box 1879">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8" r:id="rId1873" name="Check Box 1880">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49" r:id="rId1874" name="Check Box 1881">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0" r:id="rId1875" name="Check Box 1882">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1" r:id="rId1876" name="Check Box 1883">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2" r:id="rId1877" name="Check Box 1884">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3" r:id="rId1878" name="Check Box 1885">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4" r:id="rId1879" name="Check Box 1886">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5" r:id="rId1880" name="Check Box 1887">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6" r:id="rId1881" name="Check Box 1888">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7" r:id="rId1882" name="Check Box 1889">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8" r:id="rId1883" name="Check Box 1890">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59" r:id="rId1884" name="Check Box 1891">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0" r:id="rId1885" name="Check Box 1892">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1" r:id="rId1886" name="Check Box 1893">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2" r:id="rId1887" name="Check Box 1894">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3" r:id="rId1888" name="Check Box 1895">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4" r:id="rId1889" name="Check Box 1896">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5" r:id="rId1890" name="Check Box 1897">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6" r:id="rId1891" name="Check Box 1898">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7" r:id="rId1892" name="Check Box 1899">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8" r:id="rId1893" name="Check Box 1900">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69" r:id="rId1894" name="Check Box 1901">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70" r:id="rId1895" name="Check Box 1902">
              <controlPr defaultSize="0" autoFill="0" autoLine="0" autoPict="0">
                <anchor moveWithCells="1">
                  <from>
                    <xdr:col>4</xdr:col>
                    <xdr:colOff>63500</xdr:colOff>
                    <xdr:row>114</xdr:row>
                    <xdr:rowOff>12700</xdr:rowOff>
                  </from>
                  <to>
                    <xdr:col>4</xdr:col>
                    <xdr:colOff>279400</xdr:colOff>
                    <xdr:row>114</xdr:row>
                    <xdr:rowOff>177800</xdr:rowOff>
                  </to>
                </anchor>
              </controlPr>
            </control>
          </mc:Choice>
        </mc:AlternateContent>
        <mc:AlternateContent xmlns:mc="http://schemas.openxmlformats.org/markup-compatibility/2006">
          <mc:Choice Requires="x14">
            <control shapeId="9071" r:id="rId1896" name="Check Box 1903">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2" r:id="rId1897" name="Check Box 1904">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3" r:id="rId1898" name="Check Box 1905">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4" r:id="rId1899" name="Check Box 1906">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5" r:id="rId1900" name="Check Box 1907">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6" r:id="rId1901" name="Check Box 1908">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7" r:id="rId1902" name="Check Box 1909">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8" r:id="rId1903" name="Check Box 1910">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79" r:id="rId1904" name="Check Box 1911">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0" r:id="rId1905" name="Check Box 1912">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1" r:id="rId1906" name="Check Box 1913">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2" r:id="rId1907" name="Check Box 1914">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3" r:id="rId1908" name="Check Box 1915">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4" r:id="rId1909" name="Check Box 1916">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5" r:id="rId1910" name="Check Box 1917">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6" r:id="rId1911" name="Check Box 1918">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7" r:id="rId1912" name="Check Box 1919">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8" r:id="rId1913" name="Check Box 1920">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89" r:id="rId1914" name="Check Box 1921">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0" r:id="rId1915" name="Check Box 1922">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1" r:id="rId1916" name="Check Box 1923">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2" r:id="rId1917" name="Check Box 1924">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3" r:id="rId1918" name="Check Box 1925">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4" r:id="rId1919" name="Check Box 1926">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5" r:id="rId1920" name="Check Box 1927">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6" r:id="rId1921" name="Check Box 1928">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7" r:id="rId1922" name="Check Box 1929">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8" r:id="rId1923" name="Check Box 1930">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099" r:id="rId1924" name="Check Box 1931">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0" r:id="rId1925" name="Check Box 1932">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1" r:id="rId1926" name="Check Box 1933">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2" r:id="rId1927" name="Check Box 1934">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3" r:id="rId1928" name="Check Box 1935">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4" r:id="rId1929" name="Check Box 1936">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5" r:id="rId1930" name="Check Box 1937">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6" r:id="rId1931" name="Check Box 1938">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7" r:id="rId1932" name="Check Box 1939">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8" r:id="rId1933" name="Check Box 1940">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09" r:id="rId1934" name="Check Box 1941">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10" r:id="rId1935" name="Check Box 1942">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11" r:id="rId1936" name="Check Box 1943">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12" r:id="rId1937" name="Check Box 1944">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13" r:id="rId1938" name="Check Box 1945">
              <controlPr defaultSize="0" autoFill="0" autoLine="0" autoPict="0">
                <anchor moveWithCells="1">
                  <from>
                    <xdr:col>4</xdr:col>
                    <xdr:colOff>63500</xdr:colOff>
                    <xdr:row>115</xdr:row>
                    <xdr:rowOff>12700</xdr:rowOff>
                  </from>
                  <to>
                    <xdr:col>4</xdr:col>
                    <xdr:colOff>279400</xdr:colOff>
                    <xdr:row>115</xdr:row>
                    <xdr:rowOff>177800</xdr:rowOff>
                  </to>
                </anchor>
              </controlPr>
            </control>
          </mc:Choice>
        </mc:AlternateContent>
        <mc:AlternateContent xmlns:mc="http://schemas.openxmlformats.org/markup-compatibility/2006">
          <mc:Choice Requires="x14">
            <control shapeId="9114" r:id="rId1939" name="Check Box 1946">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15" r:id="rId1940" name="Check Box 1947">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16" r:id="rId1941" name="Check Box 194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17" r:id="rId1942" name="Check Box 1949">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18" r:id="rId1943" name="Check Box 1950">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19" r:id="rId1944" name="Check Box 1951">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0" r:id="rId1945" name="Check Box 1952">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1" r:id="rId1946" name="Check Box 1953">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2" r:id="rId1947" name="Check Box 1954">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3" r:id="rId1948" name="Check Box 1955">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4" r:id="rId1949" name="Check Box 1956">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5" r:id="rId1950" name="Check Box 1957">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6" r:id="rId1951" name="Check Box 195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7" r:id="rId1952" name="Check Box 1959">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8" r:id="rId1953" name="Check Box 1960">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29" r:id="rId1954" name="Check Box 1961">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0" r:id="rId1955" name="Check Box 1962">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1" r:id="rId1956" name="Check Box 1963">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2" r:id="rId1957" name="Check Box 1964">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3" r:id="rId1958" name="Check Box 1965">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4" r:id="rId1959" name="Check Box 1966">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5" r:id="rId1960" name="Check Box 1967">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6" r:id="rId1961" name="Check Box 196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7" r:id="rId1962" name="Check Box 1969">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8" r:id="rId1963" name="Check Box 1970">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39" r:id="rId1964" name="Check Box 1971">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0" r:id="rId1965" name="Check Box 1972">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1" r:id="rId1966" name="Check Box 1973">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2" r:id="rId1967" name="Check Box 1974">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3" r:id="rId1968" name="Check Box 1975">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4" r:id="rId1969" name="Check Box 1976">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5" r:id="rId1970" name="Check Box 1977">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6" r:id="rId1971" name="Check Box 197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7" r:id="rId1972" name="Check Box 1979">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8" r:id="rId1973" name="Check Box 1980">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49" r:id="rId1974" name="Check Box 1981">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0" r:id="rId1975" name="Check Box 1982">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1" r:id="rId1976" name="Check Box 1983">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2" r:id="rId1977" name="Check Box 1984">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3" r:id="rId1978" name="Check Box 1985">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4" r:id="rId1979" name="Check Box 1986">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5" r:id="rId1980" name="Check Box 1987">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6" r:id="rId1981" name="Check Box 1988">
              <controlPr defaultSize="0" autoFill="0" autoLine="0" autoPict="0">
                <anchor moveWithCells="1">
                  <from>
                    <xdr:col>4</xdr:col>
                    <xdr:colOff>63500</xdr:colOff>
                    <xdr:row>116</xdr:row>
                    <xdr:rowOff>12700</xdr:rowOff>
                  </from>
                  <to>
                    <xdr:col>4</xdr:col>
                    <xdr:colOff>279400</xdr:colOff>
                    <xdr:row>116</xdr:row>
                    <xdr:rowOff>177800</xdr:rowOff>
                  </to>
                </anchor>
              </controlPr>
            </control>
          </mc:Choice>
        </mc:AlternateContent>
        <mc:AlternateContent xmlns:mc="http://schemas.openxmlformats.org/markup-compatibility/2006">
          <mc:Choice Requires="x14">
            <control shapeId="9157" r:id="rId1982" name="Check Box 198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58" r:id="rId1983" name="Check Box 1990">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59" r:id="rId1984" name="Check Box 1991">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0" r:id="rId1985" name="Check Box 1992">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1" r:id="rId1986" name="Check Box 1993">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2" r:id="rId1987" name="Check Box 1994">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3" r:id="rId1988" name="Check Box 1995">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4" r:id="rId1989" name="Check Box 1996">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5" r:id="rId1990" name="Check Box 1997">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6" r:id="rId1991" name="Check Box 1998">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7" r:id="rId1992" name="Check Box 199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8" r:id="rId1993" name="Check Box 2000">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69" r:id="rId1994" name="Check Box 2001">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0" r:id="rId1995" name="Check Box 2002">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1" r:id="rId1996" name="Check Box 2003">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2" r:id="rId1997" name="Check Box 2004">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3" r:id="rId1998" name="Check Box 2005">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4" r:id="rId1999" name="Check Box 2006">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5" r:id="rId2000" name="Check Box 2007">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6" r:id="rId2001" name="Check Box 2008">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7" r:id="rId2002" name="Check Box 200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8" r:id="rId2003" name="Check Box 2010">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79" r:id="rId2004" name="Check Box 2011">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0" r:id="rId2005" name="Check Box 2012">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1" r:id="rId2006" name="Check Box 2013">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2" r:id="rId2007" name="Check Box 2014">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3" r:id="rId2008" name="Check Box 2015">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4" r:id="rId2009" name="Check Box 2016">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5" r:id="rId2010" name="Check Box 2017">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6" r:id="rId2011" name="Check Box 2018">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7" r:id="rId2012" name="Check Box 201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8" r:id="rId2013" name="Check Box 2020">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89" r:id="rId2014" name="Check Box 2021">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0" r:id="rId2015" name="Check Box 2022">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1" r:id="rId2016" name="Check Box 2023">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2" r:id="rId2017" name="Check Box 2024">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3" r:id="rId2018" name="Check Box 2025">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4" r:id="rId2019" name="Check Box 2026">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5" r:id="rId2020" name="Check Box 2027">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6" r:id="rId2021" name="Check Box 2028">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7" r:id="rId2022" name="Check Box 2029">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8" r:id="rId2023" name="Check Box 2030">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199" r:id="rId2024" name="Check Box 2031">
              <controlPr defaultSize="0" autoFill="0" autoLine="0" autoPict="0">
                <anchor moveWithCells="1">
                  <from>
                    <xdr:col>4</xdr:col>
                    <xdr:colOff>63500</xdr:colOff>
                    <xdr:row>117</xdr:row>
                    <xdr:rowOff>12700</xdr:rowOff>
                  </from>
                  <to>
                    <xdr:col>4</xdr:col>
                    <xdr:colOff>279400</xdr:colOff>
                    <xdr:row>117</xdr:row>
                    <xdr:rowOff>177800</xdr:rowOff>
                  </to>
                </anchor>
              </controlPr>
            </control>
          </mc:Choice>
        </mc:AlternateContent>
        <mc:AlternateContent xmlns:mc="http://schemas.openxmlformats.org/markup-compatibility/2006">
          <mc:Choice Requires="x14">
            <control shapeId="9200" r:id="rId2025" name="Check Box 2032">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1" r:id="rId2026" name="Check Box 2033">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2" r:id="rId2027" name="Check Box 2034">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3" r:id="rId2028" name="Check Box 2035">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4" r:id="rId2029" name="Check Box 2036">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5" r:id="rId2030" name="Check Box 2037">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6" r:id="rId2031" name="Check Box 2038">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7" r:id="rId2032" name="Check Box 2039">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8" r:id="rId2033" name="Check Box 2040">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09" r:id="rId2034" name="Check Box 2041">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0" r:id="rId2035" name="Check Box 2042">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1" r:id="rId2036" name="Check Box 2043">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2" r:id="rId2037" name="Check Box 2044">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3" r:id="rId2038" name="Check Box 2045">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4" r:id="rId2039" name="Check Box 2046">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5" r:id="rId2040" name="Check Box 2047">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6" r:id="rId2041" name="Check Box 2048">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7" r:id="rId2042" name="Check Box 2049">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8" r:id="rId2043" name="Check Box 2050">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19" r:id="rId2044" name="Check Box 2051">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0" r:id="rId2045" name="Check Box 2052">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1" r:id="rId2046" name="Check Box 2053">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2" r:id="rId2047" name="Check Box 2054">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3" r:id="rId2048" name="Check Box 2055">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4" r:id="rId2049" name="Check Box 2056">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5" r:id="rId2050" name="Check Box 2057">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6" r:id="rId2051" name="Check Box 2058">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7" r:id="rId2052" name="Check Box 2059">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8" r:id="rId2053" name="Check Box 2060">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29" r:id="rId2054" name="Check Box 2061">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0" r:id="rId2055" name="Check Box 2062">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1" r:id="rId2056" name="Check Box 2063">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2" r:id="rId2057" name="Check Box 2064">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3" r:id="rId2058" name="Check Box 2065">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4" r:id="rId2059" name="Check Box 2066">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5" r:id="rId2060" name="Check Box 2067">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6" r:id="rId2061" name="Check Box 2068">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7" r:id="rId2062" name="Check Box 2069">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8" r:id="rId2063" name="Check Box 2070">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39" r:id="rId2064" name="Check Box 2071">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40" r:id="rId2065" name="Check Box 2072">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41" r:id="rId2066" name="Check Box 2073">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9242" r:id="rId2067" name="Check Box 2074">
              <controlPr defaultSize="0" autoFill="0" autoLine="0" autoPict="0">
                <anchor moveWithCells="1">
                  <from>
                    <xdr:col>4</xdr:col>
                    <xdr:colOff>63500</xdr:colOff>
                    <xdr:row>118</xdr:row>
                    <xdr:rowOff>12700</xdr:rowOff>
                  </from>
                  <to>
                    <xdr:col>4</xdr:col>
                    <xdr:colOff>279400</xdr:colOff>
                    <xdr:row>118</xdr:row>
                    <xdr:rowOff>177800</xdr:rowOff>
                  </to>
                </anchor>
              </controlPr>
            </control>
          </mc:Choice>
        </mc:AlternateContent>
        <mc:AlternateContent xmlns:mc="http://schemas.openxmlformats.org/markup-compatibility/2006">
          <mc:Choice Requires="x14">
            <control shapeId="6245" r:id="rId2068" name="Check Box 101">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3" r:id="rId2069" name="Check Box 2075">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4" r:id="rId2070" name="Check Box 2076">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5" r:id="rId2071" name="Check Box 2077">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6" r:id="rId2072" name="Check Box 2078">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7" r:id="rId2073" name="Check Box 2079">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8" r:id="rId2074" name="Check Box 2080">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49" r:id="rId2075" name="Check Box 2081">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0" r:id="rId2076" name="Check Box 2082">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1" r:id="rId2077" name="Check Box 2083">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2" r:id="rId2078" name="Check Box 2084">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3" r:id="rId2079" name="Check Box 2085">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4" r:id="rId2080" name="Check Box 2086">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5" r:id="rId2081" name="Check Box 2087">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6" r:id="rId2082" name="Check Box 2088">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7" r:id="rId2083" name="Check Box 2089">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8" r:id="rId2084" name="Check Box 2090">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59" r:id="rId2085" name="Check Box 2091">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0" r:id="rId2086" name="Check Box 2092">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1" r:id="rId2087" name="Check Box 2093">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2" r:id="rId2088" name="Check Box 2094">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3" r:id="rId2089" name="Check Box 2095">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4" r:id="rId2090" name="Check Box 2096">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5" r:id="rId2091" name="Check Box 2097">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6" r:id="rId2092" name="Check Box 2098">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7" r:id="rId2093" name="Check Box 2099">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8" r:id="rId2094" name="Check Box 2100">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69" r:id="rId2095" name="Check Box 2101">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0" r:id="rId2096" name="Check Box 2102">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1" r:id="rId2097" name="Check Box 2103">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2" r:id="rId2098" name="Check Box 2104">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3" r:id="rId2099" name="Check Box 2105">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4" r:id="rId2100" name="Check Box 2106">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5" r:id="rId2101" name="Check Box 2107">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6" r:id="rId2102" name="Check Box 2108">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7" r:id="rId2103" name="Check Box 2109">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8" r:id="rId2104" name="Check Box 2110">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79" r:id="rId2105" name="Check Box 2111">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0" r:id="rId2106" name="Check Box 2112">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1" r:id="rId2107" name="Check Box 2113">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2" r:id="rId2108" name="Check Box 2114">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3" r:id="rId2109" name="Check Box 2115">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4" r:id="rId2110" name="Check Box 2116">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5" r:id="rId2111" name="Check Box 2117">
              <controlPr defaultSize="0" autoFill="0" autoLine="0" autoPict="0">
                <anchor moveWithCells="1">
                  <from>
                    <xdr:col>4</xdr:col>
                    <xdr:colOff>63500</xdr:colOff>
                    <xdr:row>119</xdr:row>
                    <xdr:rowOff>12700</xdr:rowOff>
                  </from>
                  <to>
                    <xdr:col>4</xdr:col>
                    <xdr:colOff>279400</xdr:colOff>
                    <xdr:row>119</xdr:row>
                    <xdr:rowOff>177800</xdr:rowOff>
                  </to>
                </anchor>
              </controlPr>
            </control>
          </mc:Choice>
        </mc:AlternateContent>
        <mc:AlternateContent xmlns:mc="http://schemas.openxmlformats.org/markup-compatibility/2006">
          <mc:Choice Requires="x14">
            <control shapeId="9286" r:id="rId2112" name="Check Box 2118">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87" r:id="rId2113" name="Check Box 2119">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88" r:id="rId2114" name="Check Box 2120">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89" r:id="rId2115" name="Check Box 2121">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0" r:id="rId2116" name="Check Box 2122">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1" r:id="rId2117" name="Check Box 2123">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2" r:id="rId2118" name="Check Box 2124">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3" r:id="rId2119" name="Check Box 2125">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4" r:id="rId2120" name="Check Box 2126">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5" r:id="rId2121" name="Check Box 2127">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6" r:id="rId2122" name="Check Box 2128">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7" r:id="rId2123" name="Check Box 2129">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8" r:id="rId2124" name="Check Box 2130">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299" r:id="rId2125" name="Check Box 2131">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0" r:id="rId2126" name="Check Box 2132">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1" r:id="rId2127" name="Check Box 2133">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2" r:id="rId2128" name="Check Box 2134">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3" r:id="rId2129" name="Check Box 2135">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4" r:id="rId2130" name="Check Box 2136">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5" r:id="rId2131" name="Check Box 2137">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6" r:id="rId2132" name="Check Box 2138">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7" r:id="rId2133" name="Check Box 2139">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8" r:id="rId2134" name="Check Box 2140">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09" r:id="rId2135" name="Check Box 2141">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0" r:id="rId2136" name="Check Box 2142">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1" r:id="rId2137" name="Check Box 2143">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2" r:id="rId2138" name="Check Box 2144">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3" r:id="rId2139" name="Check Box 2145">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4" r:id="rId2140" name="Check Box 2146">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5" r:id="rId2141" name="Check Box 2147">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6" r:id="rId2142" name="Check Box 2148">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7" r:id="rId2143" name="Check Box 2149">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8" r:id="rId2144" name="Check Box 2150">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19" r:id="rId2145" name="Check Box 2151">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0" r:id="rId2146" name="Check Box 2152">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1" r:id="rId2147" name="Check Box 2153">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2" r:id="rId2148" name="Check Box 2154">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3" r:id="rId2149" name="Check Box 2155">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4" r:id="rId2150" name="Check Box 2156">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5" r:id="rId2151" name="Check Box 2157">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6" r:id="rId2152" name="Check Box 2158">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7" r:id="rId2153" name="Check Box 2159">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8" r:id="rId2154" name="Check Box 2160">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29" r:id="rId2155" name="Check Box 2161">
              <controlPr defaultSize="0" autoFill="0" autoLine="0" autoPict="0">
                <anchor moveWithCells="1">
                  <from>
                    <xdr:col>4</xdr:col>
                    <xdr:colOff>63500</xdr:colOff>
                    <xdr:row>121</xdr:row>
                    <xdr:rowOff>12700</xdr:rowOff>
                  </from>
                  <to>
                    <xdr:col>4</xdr:col>
                    <xdr:colOff>279400</xdr:colOff>
                    <xdr:row>121</xdr:row>
                    <xdr:rowOff>177800</xdr:rowOff>
                  </to>
                </anchor>
              </controlPr>
            </control>
          </mc:Choice>
        </mc:AlternateContent>
        <mc:AlternateContent xmlns:mc="http://schemas.openxmlformats.org/markup-compatibility/2006">
          <mc:Choice Requires="x14">
            <control shapeId="9330" r:id="rId2156" name="Check Box 2162">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1" r:id="rId2157" name="Check Box 216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2" r:id="rId2158" name="Check Box 2164">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3" r:id="rId2159" name="Check Box 2165">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4" r:id="rId2160" name="Check Box 2166">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5" r:id="rId2161" name="Check Box 2167">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6" r:id="rId2162" name="Check Box 2168">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7" r:id="rId2163" name="Check Box 2169">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8" r:id="rId2164" name="Check Box 2170">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39" r:id="rId2165" name="Check Box 2171">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0" r:id="rId2166" name="Check Box 2172">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1" r:id="rId2167" name="Check Box 217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2" r:id="rId2168" name="Check Box 2174">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3" r:id="rId2169" name="Check Box 2175">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4" r:id="rId2170" name="Check Box 2176">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5" r:id="rId2171" name="Check Box 2177">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6" r:id="rId2172" name="Check Box 2178">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7" r:id="rId2173" name="Check Box 2179">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8" r:id="rId2174" name="Check Box 2180">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49" r:id="rId2175" name="Check Box 2181">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0" r:id="rId2176" name="Check Box 2182">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1" r:id="rId2177" name="Check Box 218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2" r:id="rId2178" name="Check Box 2184">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3" r:id="rId2179" name="Check Box 2185">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4" r:id="rId2180" name="Check Box 2186">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5" r:id="rId2181" name="Check Box 2187">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6" r:id="rId2182" name="Check Box 2188">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7" r:id="rId2183" name="Check Box 2189">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8" r:id="rId2184" name="Check Box 2190">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59" r:id="rId2185" name="Check Box 2191">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0" r:id="rId2186" name="Check Box 2192">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1" r:id="rId2187" name="Check Box 219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2" r:id="rId2188" name="Check Box 2194">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3" r:id="rId2189" name="Check Box 2195">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4" r:id="rId2190" name="Check Box 2196">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5" r:id="rId2191" name="Check Box 2197">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6" r:id="rId2192" name="Check Box 2198">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7" r:id="rId2193" name="Check Box 2199">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8" r:id="rId2194" name="Check Box 2200">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69" r:id="rId2195" name="Check Box 2201">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0" r:id="rId2196" name="Check Box 2202">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1" r:id="rId2197" name="Check Box 2203">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2" r:id="rId2198" name="Check Box 2204">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3" r:id="rId2199" name="Check Box 2205">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4" r:id="rId2200" name="Check Box 2206">
              <controlPr defaultSize="0" autoFill="0" autoLine="0" autoPict="0">
                <anchor moveWithCells="1">
                  <from>
                    <xdr:col>4</xdr:col>
                    <xdr:colOff>63500</xdr:colOff>
                    <xdr:row>122</xdr:row>
                    <xdr:rowOff>12700</xdr:rowOff>
                  </from>
                  <to>
                    <xdr:col>4</xdr:col>
                    <xdr:colOff>279400</xdr:colOff>
                    <xdr:row>122</xdr:row>
                    <xdr:rowOff>177800</xdr:rowOff>
                  </to>
                </anchor>
              </controlPr>
            </control>
          </mc:Choice>
        </mc:AlternateContent>
        <mc:AlternateContent xmlns:mc="http://schemas.openxmlformats.org/markup-compatibility/2006">
          <mc:Choice Requires="x14">
            <control shapeId="9375" r:id="rId2201" name="Check Box 2207">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76" r:id="rId2202" name="Check Box 2208">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77" r:id="rId2203" name="Check Box 2209">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78" r:id="rId2204" name="Check Box 2210">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79" r:id="rId2205" name="Check Box 2211">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0" r:id="rId2206" name="Check Box 2212">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1" r:id="rId2207" name="Check Box 2213">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2" r:id="rId2208" name="Check Box 2214">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3" r:id="rId2209" name="Check Box 2215">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4" r:id="rId2210" name="Check Box 2216">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5" r:id="rId2211" name="Check Box 2217">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6" r:id="rId2212" name="Check Box 2218">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7" r:id="rId2213" name="Check Box 2219">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8" r:id="rId2214" name="Check Box 2220">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89" r:id="rId2215" name="Check Box 2221">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0" r:id="rId2216" name="Check Box 2222">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1" r:id="rId2217" name="Check Box 2223">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2" r:id="rId2218" name="Check Box 2224">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3" r:id="rId2219" name="Check Box 2225">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4" r:id="rId2220" name="Check Box 2226">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5" r:id="rId2221" name="Check Box 2227">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6" r:id="rId2222" name="Check Box 2228">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7" r:id="rId2223" name="Check Box 2229">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8" r:id="rId2224" name="Check Box 2230">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399" r:id="rId2225" name="Check Box 2231">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0" r:id="rId2226" name="Check Box 2232">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1" r:id="rId2227" name="Check Box 2233">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2" r:id="rId2228" name="Check Box 2234">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3" r:id="rId2229" name="Check Box 2235">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4" r:id="rId2230" name="Check Box 2236">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5" r:id="rId2231" name="Check Box 2237">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6" r:id="rId2232" name="Check Box 2238">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7" r:id="rId2233" name="Check Box 2239">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8" r:id="rId2234" name="Check Box 2240">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09" r:id="rId2235" name="Check Box 2241">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0" r:id="rId2236" name="Check Box 2242">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1" r:id="rId2237" name="Check Box 2243">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2" r:id="rId2238" name="Check Box 2244">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3" r:id="rId2239" name="Check Box 2245">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4" r:id="rId2240" name="Check Box 2246">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5" r:id="rId2241" name="Check Box 2247">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6" r:id="rId2242" name="Check Box 2248">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7" r:id="rId2243" name="Check Box 2249">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8" r:id="rId2244" name="Check Box 2250">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9419" r:id="rId2245" name="Check Box 2251">
              <controlPr defaultSize="0" autoFill="0" autoLine="0" autoPict="0">
                <anchor moveWithCells="1">
                  <from>
                    <xdr:col>4</xdr:col>
                    <xdr:colOff>63500</xdr:colOff>
                    <xdr:row>123</xdr:row>
                    <xdr:rowOff>12700</xdr:rowOff>
                  </from>
                  <to>
                    <xdr:col>4</xdr:col>
                    <xdr:colOff>279400</xdr:colOff>
                    <xdr:row>123</xdr:row>
                    <xdr:rowOff>177800</xdr:rowOff>
                  </to>
                </anchor>
              </controlPr>
            </control>
          </mc:Choice>
        </mc:AlternateContent>
        <mc:AlternateContent xmlns:mc="http://schemas.openxmlformats.org/markup-compatibility/2006">
          <mc:Choice Requires="x14">
            <control shapeId="6249" r:id="rId2246" name="Check Box 10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0" r:id="rId2247" name="Check Box 2252">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1" r:id="rId2248" name="Check Box 2253">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2" r:id="rId2249" name="Check Box 2254">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3" r:id="rId2250" name="Check Box 225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4" r:id="rId2251" name="Check Box 2256">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5" r:id="rId2252" name="Check Box 2257">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6" r:id="rId2253" name="Check Box 2258">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7" r:id="rId2254" name="Check Box 2259">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8" r:id="rId2255" name="Check Box 2260">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29" r:id="rId2256" name="Check Box 2261">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0" r:id="rId2257" name="Check Box 2262">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1" r:id="rId2258" name="Check Box 2263">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2" r:id="rId2259" name="Check Box 2264">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3" r:id="rId2260" name="Check Box 226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4" r:id="rId2261" name="Check Box 2266">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5" r:id="rId2262" name="Check Box 2267">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6" r:id="rId2263" name="Check Box 2268">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7" r:id="rId2264" name="Check Box 2269">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8" r:id="rId2265" name="Check Box 2270">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39" r:id="rId2266" name="Check Box 2271">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0" r:id="rId2267" name="Check Box 2272">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1" r:id="rId2268" name="Check Box 2273">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2" r:id="rId2269" name="Check Box 2274">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3" r:id="rId2270" name="Check Box 227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4" r:id="rId2271" name="Check Box 2276">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5" r:id="rId2272" name="Check Box 2277">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6" r:id="rId2273" name="Check Box 2278">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7" r:id="rId2274" name="Check Box 2279">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8" r:id="rId2275" name="Check Box 2280">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49" r:id="rId2276" name="Check Box 2281">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0" r:id="rId2277" name="Check Box 2282">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1" r:id="rId2278" name="Check Box 2283">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2" r:id="rId2279" name="Check Box 2284">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3" r:id="rId2280" name="Check Box 228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4" r:id="rId2281" name="Check Box 2286">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5" r:id="rId2282" name="Check Box 2287">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6" r:id="rId2283" name="Check Box 2288">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7" r:id="rId2284" name="Check Box 2289">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8" r:id="rId2285" name="Check Box 2290">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59" r:id="rId2286" name="Check Box 2291">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0" r:id="rId2287" name="Check Box 2292">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1" r:id="rId2288" name="Check Box 2293">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2" r:id="rId2289" name="Check Box 2294">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3" r:id="rId2290" name="Check Box 2295">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4" r:id="rId2291" name="Check Box 2296">
              <controlPr defaultSize="0" autoFill="0" autoLine="0" autoPict="0">
                <anchor moveWithCells="1">
                  <from>
                    <xdr:col>4</xdr:col>
                    <xdr:colOff>63500</xdr:colOff>
                    <xdr:row>124</xdr:row>
                    <xdr:rowOff>12700</xdr:rowOff>
                  </from>
                  <to>
                    <xdr:col>4</xdr:col>
                    <xdr:colOff>279400</xdr:colOff>
                    <xdr:row>124</xdr:row>
                    <xdr:rowOff>177800</xdr:rowOff>
                  </to>
                </anchor>
              </controlPr>
            </control>
          </mc:Choice>
        </mc:AlternateContent>
        <mc:AlternateContent xmlns:mc="http://schemas.openxmlformats.org/markup-compatibility/2006">
          <mc:Choice Requires="x14">
            <control shapeId="9465" r:id="rId2292" name="Check Box 2297">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66" r:id="rId2293" name="Check Box 2298">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67" r:id="rId2294" name="Check Box 2299">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68" r:id="rId2295" name="Check Box 2300">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69" r:id="rId2296" name="Check Box 2301">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0" r:id="rId2297" name="Check Box 2302">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1" r:id="rId2298" name="Check Box 2303">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2" r:id="rId2299" name="Check Box 2304">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3" r:id="rId2300" name="Check Box 2305">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4" r:id="rId2301" name="Check Box 2306">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5" r:id="rId2302" name="Check Box 2307">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6" r:id="rId2303" name="Check Box 2308">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7" r:id="rId2304" name="Check Box 2309">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8" r:id="rId2305" name="Check Box 2310">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79" r:id="rId2306" name="Check Box 2311">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0" r:id="rId2307" name="Check Box 2312">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1" r:id="rId2308" name="Check Box 2313">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2" r:id="rId2309" name="Check Box 2314">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3" r:id="rId2310" name="Check Box 2315">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4" r:id="rId2311" name="Check Box 2316">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5" r:id="rId2312" name="Check Box 2317">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6" r:id="rId2313" name="Check Box 2318">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7" r:id="rId2314" name="Check Box 2319">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8" r:id="rId2315" name="Check Box 2320">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89" r:id="rId2316" name="Check Box 2321">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0" r:id="rId2317" name="Check Box 2322">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1" r:id="rId2318" name="Check Box 2323">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2" r:id="rId2319" name="Check Box 2324">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3" r:id="rId2320" name="Check Box 2325">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4" r:id="rId2321" name="Check Box 2326">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5" r:id="rId2322" name="Check Box 2327">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6" r:id="rId2323" name="Check Box 2328">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7" r:id="rId2324" name="Check Box 2329">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8" r:id="rId2325" name="Check Box 2330">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499" r:id="rId2326" name="Check Box 2331">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0" r:id="rId2327" name="Check Box 2332">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1" r:id="rId2328" name="Check Box 2333">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2" r:id="rId2329" name="Check Box 2334">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3" r:id="rId2330" name="Check Box 2335">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4" r:id="rId2331" name="Check Box 2336">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5" r:id="rId2332" name="Check Box 2337">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6" r:id="rId2333" name="Check Box 2338">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7" r:id="rId2334" name="Check Box 2339">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8" r:id="rId2335" name="Check Box 2340">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09" r:id="rId2336" name="Check Box 2341">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10" r:id="rId2337" name="Check Box 2342">
              <controlPr defaultSize="0" autoFill="0" autoLine="0" autoPict="0">
                <anchor moveWithCells="1">
                  <from>
                    <xdr:col>4</xdr:col>
                    <xdr:colOff>63500</xdr:colOff>
                    <xdr:row>126</xdr:row>
                    <xdr:rowOff>12700</xdr:rowOff>
                  </from>
                  <to>
                    <xdr:col>4</xdr:col>
                    <xdr:colOff>279400</xdr:colOff>
                    <xdr:row>126</xdr:row>
                    <xdr:rowOff>177800</xdr:rowOff>
                  </to>
                </anchor>
              </controlPr>
            </control>
          </mc:Choice>
        </mc:AlternateContent>
        <mc:AlternateContent xmlns:mc="http://schemas.openxmlformats.org/markup-compatibility/2006">
          <mc:Choice Requires="x14">
            <control shapeId="9511" r:id="rId2338" name="Check Box 2343">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2" r:id="rId2339" name="Check Box 2344">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3" r:id="rId2340" name="Check Box 2345">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4" r:id="rId2341" name="Check Box 2346">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5" r:id="rId2342" name="Check Box 234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6" r:id="rId2343" name="Check Box 2348">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7" r:id="rId2344" name="Check Box 2349">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8" r:id="rId2345" name="Check Box 2350">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19" r:id="rId2346" name="Check Box 2351">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0" r:id="rId2347" name="Check Box 2352">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1" r:id="rId2348" name="Check Box 2353">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2" r:id="rId2349" name="Check Box 2354">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3" r:id="rId2350" name="Check Box 2355">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4" r:id="rId2351" name="Check Box 2356">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5" r:id="rId2352" name="Check Box 235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6" r:id="rId2353" name="Check Box 2358">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7" r:id="rId2354" name="Check Box 2359">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8" r:id="rId2355" name="Check Box 2360">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29" r:id="rId2356" name="Check Box 2361">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0" r:id="rId2357" name="Check Box 2362">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1" r:id="rId2358" name="Check Box 2363">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2" r:id="rId2359" name="Check Box 2364">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3" r:id="rId2360" name="Check Box 2365">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4" r:id="rId2361" name="Check Box 2366">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5" r:id="rId2362" name="Check Box 236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6" r:id="rId2363" name="Check Box 2368">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7" r:id="rId2364" name="Check Box 2369">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8" r:id="rId2365" name="Check Box 2370">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39" r:id="rId2366" name="Check Box 2371">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0" r:id="rId2367" name="Check Box 2372">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1" r:id="rId2368" name="Check Box 2373">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2" r:id="rId2369" name="Check Box 2374">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3" r:id="rId2370" name="Check Box 2375">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4" r:id="rId2371" name="Check Box 2376">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5" r:id="rId2372" name="Check Box 237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6" r:id="rId2373" name="Check Box 2378">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7" r:id="rId2374" name="Check Box 2379">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8" r:id="rId2375" name="Check Box 2380">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49" r:id="rId2376" name="Check Box 2381">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0" r:id="rId2377" name="Check Box 2382">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1" r:id="rId2378" name="Check Box 2383">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2" r:id="rId2379" name="Check Box 2384">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3" r:id="rId2380" name="Check Box 2385">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4" r:id="rId2381" name="Check Box 2386">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5" r:id="rId2382" name="Check Box 2387">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6" r:id="rId2383" name="Check Box 2388">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7" r:id="rId2384" name="Check Box 2389">
              <controlPr defaultSize="0" autoFill="0" autoLine="0" autoPict="0">
                <anchor moveWithCells="1">
                  <from>
                    <xdr:col>4</xdr:col>
                    <xdr:colOff>63500</xdr:colOff>
                    <xdr:row>127</xdr:row>
                    <xdr:rowOff>12700</xdr:rowOff>
                  </from>
                  <to>
                    <xdr:col>4</xdr:col>
                    <xdr:colOff>279400</xdr:colOff>
                    <xdr:row>127</xdr:row>
                    <xdr:rowOff>177800</xdr:rowOff>
                  </to>
                </anchor>
              </controlPr>
            </control>
          </mc:Choice>
        </mc:AlternateContent>
        <mc:AlternateContent xmlns:mc="http://schemas.openxmlformats.org/markup-compatibility/2006">
          <mc:Choice Requires="x14">
            <control shapeId="9558" r:id="rId2385" name="Check Box 2390">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59" r:id="rId2386" name="Check Box 2391">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0" r:id="rId2387" name="Check Box 2392">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1" r:id="rId2388" name="Check Box 2393">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2" r:id="rId2389" name="Check Box 2394">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3" r:id="rId2390" name="Check Box 2395">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4" r:id="rId2391" name="Check Box 2396">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5" r:id="rId2392" name="Check Box 2397">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6" r:id="rId2393" name="Check Box 2398">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7" r:id="rId2394" name="Check Box 2399">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8" r:id="rId2395" name="Check Box 2400">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69" r:id="rId2396" name="Check Box 2401">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0" r:id="rId2397" name="Check Box 2402">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1" r:id="rId2398" name="Check Box 2403">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2" r:id="rId2399" name="Check Box 2404">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3" r:id="rId2400" name="Check Box 2405">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4" r:id="rId2401" name="Check Box 2406">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5" r:id="rId2402" name="Check Box 2407">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6" r:id="rId2403" name="Check Box 2408">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7" r:id="rId2404" name="Check Box 2409">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8" r:id="rId2405" name="Check Box 2410">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79" r:id="rId2406" name="Check Box 2411">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0" r:id="rId2407" name="Check Box 2412">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1" r:id="rId2408" name="Check Box 2413">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2" r:id="rId2409" name="Check Box 2414">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3" r:id="rId2410" name="Check Box 2415">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4" r:id="rId2411" name="Check Box 2416">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5" r:id="rId2412" name="Check Box 2417">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6" r:id="rId2413" name="Check Box 2418">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7" r:id="rId2414" name="Check Box 2419">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8" r:id="rId2415" name="Check Box 2420">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89" r:id="rId2416" name="Check Box 2421">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0" r:id="rId2417" name="Check Box 2422">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1" r:id="rId2418" name="Check Box 2423">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2" r:id="rId2419" name="Check Box 2424">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3" r:id="rId2420" name="Check Box 2425">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4" r:id="rId2421" name="Check Box 2426">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5" r:id="rId2422" name="Check Box 2427">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6" r:id="rId2423" name="Check Box 2428">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7" r:id="rId2424" name="Check Box 2429">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8" r:id="rId2425" name="Check Box 2430">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599" r:id="rId2426" name="Check Box 2431">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0" r:id="rId2427" name="Check Box 2432">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1" r:id="rId2428" name="Check Box 2433">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2" r:id="rId2429" name="Check Box 2434">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3" r:id="rId2430" name="Check Box 2435">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4" r:id="rId2431" name="Check Box 2436">
              <controlPr defaultSize="0" autoFill="0" autoLine="0" autoPict="0">
                <anchor moveWithCells="1">
                  <from>
                    <xdr:col>4</xdr:col>
                    <xdr:colOff>63500</xdr:colOff>
                    <xdr:row>128</xdr:row>
                    <xdr:rowOff>12700</xdr:rowOff>
                  </from>
                  <to>
                    <xdr:col>4</xdr:col>
                    <xdr:colOff>279400</xdr:colOff>
                    <xdr:row>128</xdr:row>
                    <xdr:rowOff>177800</xdr:rowOff>
                  </to>
                </anchor>
              </controlPr>
            </control>
          </mc:Choice>
        </mc:AlternateContent>
        <mc:AlternateContent xmlns:mc="http://schemas.openxmlformats.org/markup-compatibility/2006">
          <mc:Choice Requires="x14">
            <control shapeId="9605" r:id="rId2432" name="Check Box 2437">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06" r:id="rId2433" name="Check Box 2438">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07" r:id="rId2434" name="Check Box 243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08" r:id="rId2435" name="Check Box 2440">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09" r:id="rId2436" name="Check Box 2441">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0" r:id="rId2437" name="Check Box 2442">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1" r:id="rId2438" name="Check Box 2443">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2" r:id="rId2439" name="Check Box 2444">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3" r:id="rId2440" name="Check Box 2445">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4" r:id="rId2441" name="Check Box 2446">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5" r:id="rId2442" name="Check Box 2447">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6" r:id="rId2443" name="Check Box 2448">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7" r:id="rId2444" name="Check Box 244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8" r:id="rId2445" name="Check Box 2450">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19" r:id="rId2446" name="Check Box 2451">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0" r:id="rId2447" name="Check Box 2452">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1" r:id="rId2448" name="Check Box 2453">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2" r:id="rId2449" name="Check Box 2454">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3" r:id="rId2450" name="Check Box 2455">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4" r:id="rId2451" name="Check Box 2456">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5" r:id="rId2452" name="Check Box 2457">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6" r:id="rId2453" name="Check Box 2458">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7" r:id="rId2454" name="Check Box 245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8" r:id="rId2455" name="Check Box 2460">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29" r:id="rId2456" name="Check Box 2461">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0" r:id="rId2457" name="Check Box 2462">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1" r:id="rId2458" name="Check Box 2463">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2" r:id="rId2459" name="Check Box 2464">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3" r:id="rId2460" name="Check Box 2465">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4" r:id="rId2461" name="Check Box 2466">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5" r:id="rId2462" name="Check Box 2467">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6" r:id="rId2463" name="Check Box 2468">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7" r:id="rId2464" name="Check Box 246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8" r:id="rId2465" name="Check Box 2470">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39" r:id="rId2466" name="Check Box 2471">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0" r:id="rId2467" name="Check Box 2472">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1" r:id="rId2468" name="Check Box 2473">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2" r:id="rId2469" name="Check Box 2474">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3" r:id="rId2470" name="Check Box 2475">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4" r:id="rId2471" name="Check Box 2476">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5" r:id="rId2472" name="Check Box 2477">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6" r:id="rId2473" name="Check Box 2478">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7" r:id="rId2474" name="Check Box 2479">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8" r:id="rId2475" name="Check Box 2480">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49" r:id="rId2476" name="Check Box 2481">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50" r:id="rId2477" name="Check Box 2482">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51" r:id="rId2478" name="Check Box 2483">
              <controlPr defaultSize="0" autoFill="0" autoLine="0" autoPict="0">
                <anchor moveWithCells="1">
                  <from>
                    <xdr:col>4</xdr:col>
                    <xdr:colOff>63500</xdr:colOff>
                    <xdr:row>129</xdr:row>
                    <xdr:rowOff>12700</xdr:rowOff>
                  </from>
                  <to>
                    <xdr:col>4</xdr:col>
                    <xdr:colOff>279400</xdr:colOff>
                    <xdr:row>129</xdr:row>
                    <xdr:rowOff>177800</xdr:rowOff>
                  </to>
                </anchor>
              </controlPr>
            </control>
          </mc:Choice>
        </mc:AlternateContent>
        <mc:AlternateContent xmlns:mc="http://schemas.openxmlformats.org/markup-compatibility/2006">
          <mc:Choice Requires="x14">
            <control shapeId="9652" r:id="rId2479" name="Check Box 2484">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3" r:id="rId2480" name="Check Box 2485">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4" r:id="rId2481" name="Check Box 2486">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5" r:id="rId2482" name="Check Box 2487">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6" r:id="rId2483" name="Check Box 2488">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7" r:id="rId2484" name="Check Box 2489">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8" r:id="rId2485" name="Check Box 249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59" r:id="rId2486" name="Check Box 2491">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0" r:id="rId2487" name="Check Box 2492">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1" r:id="rId2488" name="Check Box 2493">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2" r:id="rId2489" name="Check Box 2494">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3" r:id="rId2490" name="Check Box 2495">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4" r:id="rId2491" name="Check Box 2496">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5" r:id="rId2492" name="Check Box 2497">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6" r:id="rId2493" name="Check Box 2498">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7" r:id="rId2494" name="Check Box 2499">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8" r:id="rId2495" name="Check Box 250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69" r:id="rId2496" name="Check Box 2501">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0" r:id="rId2497" name="Check Box 2502">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1" r:id="rId2498" name="Check Box 2503">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2" r:id="rId2499" name="Check Box 2504">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3" r:id="rId2500" name="Check Box 2505">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4" r:id="rId2501" name="Check Box 2506">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5" r:id="rId2502" name="Check Box 2507">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6" r:id="rId2503" name="Check Box 2508">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7" r:id="rId2504" name="Check Box 2509">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8" r:id="rId2505" name="Check Box 251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79" r:id="rId2506" name="Check Box 2511">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0" r:id="rId2507" name="Check Box 2512">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1" r:id="rId2508" name="Check Box 2513">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2" r:id="rId2509" name="Check Box 2514">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3" r:id="rId2510" name="Check Box 2515">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4" r:id="rId2511" name="Check Box 2516">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5" r:id="rId2512" name="Check Box 2517">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6" r:id="rId2513" name="Check Box 2518">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7" r:id="rId2514" name="Check Box 2519">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8" r:id="rId2515" name="Check Box 252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89" r:id="rId2516" name="Check Box 2521">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0" r:id="rId2517" name="Check Box 2522">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1" r:id="rId2518" name="Check Box 2523">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2" r:id="rId2519" name="Check Box 2524">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3" r:id="rId2520" name="Check Box 2525">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4" r:id="rId2521" name="Check Box 2526">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5" r:id="rId2522" name="Check Box 2527">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6" r:id="rId2523" name="Check Box 2528">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7" r:id="rId2524" name="Check Box 2529">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9698" r:id="rId2525" name="Check Box 2530">
              <controlPr defaultSize="0" autoFill="0" autoLine="0" autoPict="0">
                <anchor moveWithCells="1">
                  <from>
                    <xdr:col>4</xdr:col>
                    <xdr:colOff>63500</xdr:colOff>
                    <xdr:row>130</xdr:row>
                    <xdr:rowOff>12700</xdr:rowOff>
                  </from>
                  <to>
                    <xdr:col>4</xdr:col>
                    <xdr:colOff>279400</xdr:colOff>
                    <xdr:row>130</xdr:row>
                    <xdr:rowOff>177800</xdr:rowOff>
                  </to>
                </anchor>
              </controlPr>
            </control>
          </mc:Choice>
        </mc:AlternateContent>
        <mc:AlternateContent xmlns:mc="http://schemas.openxmlformats.org/markup-compatibility/2006">
          <mc:Choice Requires="x14">
            <control shapeId="6255" r:id="rId2526" name="Check Box 11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699" r:id="rId2527" name="Check Box 253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0" r:id="rId2528" name="Check Box 2532">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1" r:id="rId2529" name="Check Box 2533">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2" r:id="rId2530" name="Check Box 2534">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3" r:id="rId2531" name="Check Box 2535">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4" r:id="rId2532" name="Check Box 2536">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5" r:id="rId2533" name="Check Box 2537">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6" r:id="rId2534" name="Check Box 2538">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7" r:id="rId2535" name="Check Box 2539">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8" r:id="rId2536" name="Check Box 2540">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09" r:id="rId2537" name="Check Box 254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0" r:id="rId2538" name="Check Box 2542">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1" r:id="rId2539" name="Check Box 2543">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2" r:id="rId2540" name="Check Box 2544">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3" r:id="rId2541" name="Check Box 2545">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4" r:id="rId2542" name="Check Box 2546">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5" r:id="rId2543" name="Check Box 2547">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6" r:id="rId2544" name="Check Box 2548">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7" r:id="rId2545" name="Check Box 2549">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8" r:id="rId2546" name="Check Box 2550">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19" r:id="rId2547" name="Check Box 255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0" r:id="rId2548" name="Check Box 2552">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1" r:id="rId2549" name="Check Box 2553">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2" r:id="rId2550" name="Check Box 2554">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3" r:id="rId2551" name="Check Box 2555">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4" r:id="rId2552" name="Check Box 2556">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5" r:id="rId2553" name="Check Box 2557">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6" r:id="rId2554" name="Check Box 2558">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7" r:id="rId2555" name="Check Box 2559">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8" r:id="rId2556" name="Check Box 2560">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29" r:id="rId2557" name="Check Box 256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0" r:id="rId2558" name="Check Box 2562">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1" r:id="rId2559" name="Check Box 2563">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2" r:id="rId2560" name="Check Box 2564">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3" r:id="rId2561" name="Check Box 2565">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4" r:id="rId2562" name="Check Box 2566">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5" r:id="rId2563" name="Check Box 2567">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6" r:id="rId2564" name="Check Box 2568">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7" r:id="rId2565" name="Check Box 2569">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8" r:id="rId2566" name="Check Box 2570">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39" r:id="rId2567" name="Check Box 2571">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0" r:id="rId2568" name="Check Box 2572">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1" r:id="rId2569" name="Check Box 2573">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2" r:id="rId2570" name="Check Box 2574">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3" r:id="rId2571" name="Check Box 2575">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4" r:id="rId2572" name="Check Box 2576">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5" r:id="rId2573" name="Check Box 2577">
              <controlPr defaultSize="0" autoFill="0" autoLine="0" autoPict="0">
                <anchor moveWithCells="1">
                  <from>
                    <xdr:col>4</xdr:col>
                    <xdr:colOff>63500</xdr:colOff>
                    <xdr:row>131</xdr:row>
                    <xdr:rowOff>12700</xdr:rowOff>
                  </from>
                  <to>
                    <xdr:col>4</xdr:col>
                    <xdr:colOff>279400</xdr:colOff>
                    <xdr:row>131</xdr:row>
                    <xdr:rowOff>177800</xdr:rowOff>
                  </to>
                </anchor>
              </controlPr>
            </control>
          </mc:Choice>
        </mc:AlternateContent>
        <mc:AlternateContent xmlns:mc="http://schemas.openxmlformats.org/markup-compatibility/2006">
          <mc:Choice Requires="x14">
            <control shapeId="9746" r:id="rId2574" name="Check Box 2578">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47" r:id="rId2575" name="Check Box 2579">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48" r:id="rId2576" name="Check Box 2580">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49" r:id="rId2577" name="Check Box 2581">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0" r:id="rId2578" name="Check Box 258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1" r:id="rId2579" name="Check Box 2583">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2" r:id="rId2580" name="Check Box 2584">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3" r:id="rId2581" name="Check Box 2585">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4" r:id="rId2582" name="Check Box 2586">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5" r:id="rId2583" name="Check Box 2587">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6" r:id="rId2584" name="Check Box 2588">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7" r:id="rId2585" name="Check Box 2589">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8" r:id="rId2586" name="Check Box 2590">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59" r:id="rId2587" name="Check Box 2591">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0" r:id="rId2588" name="Check Box 259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1" r:id="rId2589" name="Check Box 2593">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2" r:id="rId2590" name="Check Box 2594">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3" r:id="rId2591" name="Check Box 2595">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4" r:id="rId2592" name="Check Box 2596">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5" r:id="rId2593" name="Check Box 2597">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6" r:id="rId2594" name="Check Box 2598">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7" r:id="rId2595" name="Check Box 2599">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8" r:id="rId2596" name="Check Box 2600">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69" r:id="rId2597" name="Check Box 2601">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0" r:id="rId2598" name="Check Box 260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1" r:id="rId2599" name="Check Box 2603">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2" r:id="rId2600" name="Check Box 2604">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3" r:id="rId2601" name="Check Box 2605">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4" r:id="rId2602" name="Check Box 2606">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5" r:id="rId2603" name="Check Box 2607">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6" r:id="rId2604" name="Check Box 2608">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7" r:id="rId2605" name="Check Box 2609">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8" r:id="rId2606" name="Check Box 2610">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79" r:id="rId2607" name="Check Box 2611">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0" r:id="rId2608" name="Check Box 261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1" r:id="rId2609" name="Check Box 2613">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2" r:id="rId2610" name="Check Box 2614">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3" r:id="rId2611" name="Check Box 2615">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4" r:id="rId2612" name="Check Box 2616">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5" r:id="rId2613" name="Check Box 2617">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6" r:id="rId2614" name="Check Box 2618">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7" r:id="rId2615" name="Check Box 2619">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8" r:id="rId2616" name="Check Box 2620">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89" r:id="rId2617" name="Check Box 2621">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90" r:id="rId2618" name="Check Box 2622">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91" r:id="rId2619" name="Check Box 2623">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92" r:id="rId2620" name="Check Box 2624">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93" r:id="rId2621" name="Check Box 2625">
              <controlPr defaultSize="0" autoFill="0" autoLine="0" autoPict="0">
                <anchor moveWithCells="1">
                  <from>
                    <xdr:col>4</xdr:col>
                    <xdr:colOff>63500</xdr:colOff>
                    <xdr:row>133</xdr:row>
                    <xdr:rowOff>12700</xdr:rowOff>
                  </from>
                  <to>
                    <xdr:col>4</xdr:col>
                    <xdr:colOff>279400</xdr:colOff>
                    <xdr:row>133</xdr:row>
                    <xdr:rowOff>177800</xdr:rowOff>
                  </to>
                </anchor>
              </controlPr>
            </control>
          </mc:Choice>
        </mc:AlternateContent>
        <mc:AlternateContent xmlns:mc="http://schemas.openxmlformats.org/markup-compatibility/2006">
          <mc:Choice Requires="x14">
            <control shapeId="9794" r:id="rId2622" name="Check Box 2626">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795" r:id="rId2623" name="Check Box 2627">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796" r:id="rId2624" name="Check Box 2628">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797" r:id="rId2625" name="Check Box 2629">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798" r:id="rId2626" name="Check Box 2630">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799" r:id="rId2627" name="Check Box 2631">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0" r:id="rId2628" name="Check Box 2632">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1" r:id="rId2629" name="Check Box 263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2" r:id="rId2630" name="Check Box 2634">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3" r:id="rId2631" name="Check Box 2635">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4" r:id="rId2632" name="Check Box 2636">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5" r:id="rId2633" name="Check Box 2637">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6" r:id="rId2634" name="Check Box 2638">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7" r:id="rId2635" name="Check Box 2639">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8" r:id="rId2636" name="Check Box 2640">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09" r:id="rId2637" name="Check Box 2641">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0" r:id="rId2638" name="Check Box 2642">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1" r:id="rId2639" name="Check Box 264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2" r:id="rId2640" name="Check Box 2644">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3" r:id="rId2641" name="Check Box 2645">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4" r:id="rId2642" name="Check Box 2646">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5" r:id="rId2643" name="Check Box 2647">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6" r:id="rId2644" name="Check Box 2648">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7" r:id="rId2645" name="Check Box 2649">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8" r:id="rId2646" name="Check Box 2650">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19" r:id="rId2647" name="Check Box 2651">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0" r:id="rId2648" name="Check Box 2652">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1" r:id="rId2649" name="Check Box 265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2" r:id="rId2650" name="Check Box 2654">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3" r:id="rId2651" name="Check Box 2655">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4" r:id="rId2652" name="Check Box 2656">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5" r:id="rId2653" name="Check Box 2657">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6" r:id="rId2654" name="Check Box 2658">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7" r:id="rId2655" name="Check Box 2659">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8" r:id="rId2656" name="Check Box 2660">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29" r:id="rId2657" name="Check Box 2661">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0" r:id="rId2658" name="Check Box 2662">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1" r:id="rId2659" name="Check Box 266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2" r:id="rId2660" name="Check Box 2664">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3" r:id="rId2661" name="Check Box 2665">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4" r:id="rId2662" name="Check Box 2666">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5" r:id="rId2663" name="Check Box 2667">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6" r:id="rId2664" name="Check Box 2668">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7" r:id="rId2665" name="Check Box 2669">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8" r:id="rId2666" name="Check Box 2670">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39" r:id="rId2667" name="Check Box 2671">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40" r:id="rId2668" name="Check Box 2672">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41" r:id="rId2669" name="Check Box 2673">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42" r:id="rId2670" name="Check Box 2674">
              <controlPr defaultSize="0" autoFill="0" autoLine="0" autoPict="0">
                <anchor moveWithCells="1">
                  <from>
                    <xdr:col>4</xdr:col>
                    <xdr:colOff>63500</xdr:colOff>
                    <xdr:row>134</xdr:row>
                    <xdr:rowOff>12700</xdr:rowOff>
                  </from>
                  <to>
                    <xdr:col>4</xdr:col>
                    <xdr:colOff>279400</xdr:colOff>
                    <xdr:row>134</xdr:row>
                    <xdr:rowOff>177800</xdr:rowOff>
                  </to>
                </anchor>
              </controlPr>
            </control>
          </mc:Choice>
        </mc:AlternateContent>
        <mc:AlternateContent xmlns:mc="http://schemas.openxmlformats.org/markup-compatibility/2006">
          <mc:Choice Requires="x14">
            <control shapeId="9843" r:id="rId2671" name="Check Box 2675">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4" r:id="rId2672" name="Check Box 2676">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5" r:id="rId2673" name="Check Box 2677">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6" r:id="rId2674" name="Check Box 2678">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7" r:id="rId2675" name="Check Box 2679">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8" r:id="rId2676" name="Check Box 2680">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49" r:id="rId2677" name="Check Box 2681">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0" r:id="rId2678" name="Check Box 2682">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1" r:id="rId2679" name="Check Box 2683">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2" r:id="rId2680" name="Check Box 2684">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3" r:id="rId2681" name="Check Box 2685">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4" r:id="rId2682" name="Check Box 2686">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5" r:id="rId2683" name="Check Box 2687">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6" r:id="rId2684" name="Check Box 2688">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7" r:id="rId2685" name="Check Box 2689">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8" r:id="rId2686" name="Check Box 2690">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59" r:id="rId2687" name="Check Box 2691">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0" r:id="rId2688" name="Check Box 2692">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1" r:id="rId2689" name="Check Box 2693">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2" r:id="rId2690" name="Check Box 2694">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3" r:id="rId2691" name="Check Box 2695">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4" r:id="rId2692" name="Check Box 2696">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5" r:id="rId2693" name="Check Box 2697">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6" r:id="rId2694" name="Check Box 2698">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7" r:id="rId2695" name="Check Box 2699">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8" r:id="rId2696" name="Check Box 2700">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69" r:id="rId2697" name="Check Box 2701">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0" r:id="rId2698" name="Check Box 2702">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1" r:id="rId2699" name="Check Box 2703">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2" r:id="rId2700" name="Check Box 2704">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3" r:id="rId2701" name="Check Box 2705">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4" r:id="rId2702" name="Check Box 2706">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5" r:id="rId2703" name="Check Box 2707">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6" r:id="rId2704" name="Check Box 2708">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7" r:id="rId2705" name="Check Box 2709">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8" r:id="rId2706" name="Check Box 2710">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79" r:id="rId2707" name="Check Box 2711">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0" r:id="rId2708" name="Check Box 2712">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1" r:id="rId2709" name="Check Box 2713">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2" r:id="rId2710" name="Check Box 2714">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3" r:id="rId2711" name="Check Box 2715">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4" r:id="rId2712" name="Check Box 2716">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5" r:id="rId2713" name="Check Box 2717">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6" r:id="rId2714" name="Check Box 2718">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7" r:id="rId2715" name="Check Box 2719">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8" r:id="rId2716" name="Check Box 2720">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89" r:id="rId2717" name="Check Box 2721">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90" r:id="rId2718" name="Check Box 2722">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91" r:id="rId2719" name="Check Box 2723">
              <controlPr defaultSize="0" autoFill="0" autoLine="0" autoPict="0">
                <anchor moveWithCells="1">
                  <from>
                    <xdr:col>4</xdr:col>
                    <xdr:colOff>63500</xdr:colOff>
                    <xdr:row>135</xdr:row>
                    <xdr:rowOff>12700</xdr:rowOff>
                  </from>
                  <to>
                    <xdr:col>4</xdr:col>
                    <xdr:colOff>279400</xdr:colOff>
                    <xdr:row>135</xdr:row>
                    <xdr:rowOff>177800</xdr:rowOff>
                  </to>
                </anchor>
              </controlPr>
            </control>
          </mc:Choice>
        </mc:AlternateContent>
        <mc:AlternateContent xmlns:mc="http://schemas.openxmlformats.org/markup-compatibility/2006">
          <mc:Choice Requires="x14">
            <control shapeId="9892" r:id="rId2720" name="Check Box 2724">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3" r:id="rId2721" name="Check Box 272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4" r:id="rId2722" name="Check Box 2726">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5" r:id="rId2723" name="Check Box 2727">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6" r:id="rId2724" name="Check Box 2728">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7" r:id="rId2725" name="Check Box 2729">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8" r:id="rId2726" name="Check Box 2730">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899" r:id="rId2727" name="Check Box 2731">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0" r:id="rId2728" name="Check Box 2732">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1" r:id="rId2729" name="Check Box 2733">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2" r:id="rId2730" name="Check Box 2734">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3" r:id="rId2731" name="Check Box 273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4" r:id="rId2732" name="Check Box 2736">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5" r:id="rId2733" name="Check Box 2737">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6" r:id="rId2734" name="Check Box 2738">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7" r:id="rId2735" name="Check Box 2739">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8" r:id="rId2736" name="Check Box 2740">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09" r:id="rId2737" name="Check Box 2741">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0" r:id="rId2738" name="Check Box 2742">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1" r:id="rId2739" name="Check Box 2743">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2" r:id="rId2740" name="Check Box 2744">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3" r:id="rId2741" name="Check Box 274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4" r:id="rId2742" name="Check Box 2746">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5" r:id="rId2743" name="Check Box 2747">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6" r:id="rId2744" name="Check Box 2748">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7" r:id="rId2745" name="Check Box 2749">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8" r:id="rId2746" name="Check Box 2750">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19" r:id="rId2747" name="Check Box 2751">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0" r:id="rId2748" name="Check Box 2752">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1" r:id="rId2749" name="Check Box 2753">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2" r:id="rId2750" name="Check Box 2754">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3" r:id="rId2751" name="Check Box 275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4" r:id="rId2752" name="Check Box 2756">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5" r:id="rId2753" name="Check Box 2757">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6" r:id="rId2754" name="Check Box 2758">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7" r:id="rId2755" name="Check Box 2759">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8" r:id="rId2756" name="Check Box 2760">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29" r:id="rId2757" name="Check Box 2761">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0" r:id="rId2758" name="Check Box 2762">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1" r:id="rId2759" name="Check Box 2763">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2" r:id="rId2760" name="Check Box 2764">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3" r:id="rId2761" name="Check Box 2765">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4" r:id="rId2762" name="Check Box 2766">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5" r:id="rId2763" name="Check Box 2767">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6" r:id="rId2764" name="Check Box 2768">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7" r:id="rId2765" name="Check Box 2769">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8" r:id="rId2766" name="Check Box 2770">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39" r:id="rId2767" name="Check Box 2771">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40" r:id="rId2768" name="Check Box 2772">
              <controlPr defaultSize="0" autoFill="0" autoLine="0" autoPict="0">
                <anchor moveWithCells="1">
                  <from>
                    <xdr:col>4</xdr:col>
                    <xdr:colOff>63500</xdr:colOff>
                    <xdr:row>136</xdr:row>
                    <xdr:rowOff>12700</xdr:rowOff>
                  </from>
                  <to>
                    <xdr:col>4</xdr:col>
                    <xdr:colOff>279400</xdr:colOff>
                    <xdr:row>136</xdr:row>
                    <xdr:rowOff>177800</xdr:rowOff>
                  </to>
                </anchor>
              </controlPr>
            </control>
          </mc:Choice>
        </mc:AlternateContent>
        <mc:AlternateContent xmlns:mc="http://schemas.openxmlformats.org/markup-compatibility/2006">
          <mc:Choice Requires="x14">
            <control shapeId="9941" r:id="rId2769" name="Check Box 2773">
              <controlPr defaultSize="0" autoFill="0" autoLine="0" autoPict="0">
                <anchor moveWithCells="1">
                  <from>
                    <xdr:col>4</xdr:col>
                    <xdr:colOff>63500</xdr:colOff>
                    <xdr:row>138</xdr:row>
                    <xdr:rowOff>12700</xdr:rowOff>
                  </from>
                  <to>
                    <xdr:col>4</xdr:col>
                    <xdr:colOff>279400</xdr:colOff>
                    <xdr:row>138</xdr:row>
                    <xdr:rowOff>177800</xdr:rowOff>
                  </to>
                </anchor>
              </controlPr>
            </control>
          </mc:Choice>
        </mc:AlternateContent>
        <mc:AlternateContent xmlns:mc="http://schemas.openxmlformats.org/markup-compatibility/2006">
          <mc:Choice Requires="x14">
            <control shapeId="9942" r:id="rId2770" name="Check Box 2774">
              <controlPr defaultSize="0" autoFill="0" autoLine="0" autoPict="0">
                <anchor moveWithCells="1">
                  <from>
                    <xdr:col>5</xdr:col>
                    <xdr:colOff>63500</xdr:colOff>
                    <xdr:row>138</xdr:row>
                    <xdr:rowOff>12700</xdr:rowOff>
                  </from>
                  <to>
                    <xdr:col>5</xdr:col>
                    <xdr:colOff>279400</xdr:colOff>
                    <xdr:row>138</xdr:row>
                    <xdr:rowOff>177800</xdr:rowOff>
                  </to>
                </anchor>
              </controlPr>
            </control>
          </mc:Choice>
        </mc:AlternateContent>
        <mc:AlternateContent xmlns:mc="http://schemas.openxmlformats.org/markup-compatibility/2006">
          <mc:Choice Requires="x14">
            <control shapeId="9943" r:id="rId2771" name="Check Box 2775">
              <controlPr defaultSize="0" autoFill="0" autoLine="0" autoPict="0">
                <anchor moveWithCells="1">
                  <from>
                    <xdr:col>6</xdr:col>
                    <xdr:colOff>63500</xdr:colOff>
                    <xdr:row>138</xdr:row>
                    <xdr:rowOff>12700</xdr:rowOff>
                  </from>
                  <to>
                    <xdr:col>6</xdr:col>
                    <xdr:colOff>279400</xdr:colOff>
                    <xdr:row>138</xdr:row>
                    <xdr:rowOff>177800</xdr:rowOff>
                  </to>
                </anchor>
              </controlPr>
            </control>
          </mc:Choice>
        </mc:AlternateContent>
        <mc:AlternateContent xmlns:mc="http://schemas.openxmlformats.org/markup-compatibility/2006">
          <mc:Choice Requires="x14">
            <control shapeId="9944" r:id="rId2772" name="Check Box 2776">
              <controlPr defaultSize="0" autoFill="0" autoLine="0" autoPict="0">
                <anchor moveWithCells="1">
                  <from>
                    <xdr:col>7</xdr:col>
                    <xdr:colOff>63500</xdr:colOff>
                    <xdr:row>138</xdr:row>
                    <xdr:rowOff>12700</xdr:rowOff>
                  </from>
                  <to>
                    <xdr:col>7</xdr:col>
                    <xdr:colOff>279400</xdr:colOff>
                    <xdr:row>138</xdr:row>
                    <xdr:rowOff>177800</xdr:rowOff>
                  </to>
                </anchor>
              </controlPr>
            </control>
          </mc:Choice>
        </mc:AlternateContent>
        <mc:AlternateContent xmlns:mc="http://schemas.openxmlformats.org/markup-compatibility/2006">
          <mc:Choice Requires="x14">
            <control shapeId="9945" r:id="rId2773" name="Check Box 2777">
              <controlPr defaultSize="0" autoFill="0" autoLine="0" autoPict="0">
                <anchor moveWithCells="1">
                  <from>
                    <xdr:col>3</xdr:col>
                    <xdr:colOff>63500</xdr:colOff>
                    <xdr:row>139</xdr:row>
                    <xdr:rowOff>12700</xdr:rowOff>
                  </from>
                  <to>
                    <xdr:col>3</xdr:col>
                    <xdr:colOff>279400</xdr:colOff>
                    <xdr:row>139</xdr:row>
                    <xdr:rowOff>177800</xdr:rowOff>
                  </to>
                </anchor>
              </controlPr>
            </control>
          </mc:Choice>
        </mc:AlternateContent>
        <mc:AlternateContent xmlns:mc="http://schemas.openxmlformats.org/markup-compatibility/2006">
          <mc:Choice Requires="x14">
            <control shapeId="9946" r:id="rId2774" name="Check Box 2778">
              <controlPr defaultSize="0" autoFill="0" autoLine="0" autoPict="0">
                <anchor moveWithCells="1">
                  <from>
                    <xdr:col>4</xdr:col>
                    <xdr:colOff>63500</xdr:colOff>
                    <xdr:row>139</xdr:row>
                    <xdr:rowOff>12700</xdr:rowOff>
                  </from>
                  <to>
                    <xdr:col>4</xdr:col>
                    <xdr:colOff>279400</xdr:colOff>
                    <xdr:row>139</xdr:row>
                    <xdr:rowOff>177800</xdr:rowOff>
                  </to>
                </anchor>
              </controlPr>
            </control>
          </mc:Choice>
        </mc:AlternateContent>
        <mc:AlternateContent xmlns:mc="http://schemas.openxmlformats.org/markup-compatibility/2006">
          <mc:Choice Requires="x14">
            <control shapeId="9947" r:id="rId2775" name="Check Box 2779">
              <controlPr defaultSize="0" autoFill="0" autoLine="0" autoPict="0">
                <anchor moveWithCells="1">
                  <from>
                    <xdr:col>5</xdr:col>
                    <xdr:colOff>63500</xdr:colOff>
                    <xdr:row>139</xdr:row>
                    <xdr:rowOff>12700</xdr:rowOff>
                  </from>
                  <to>
                    <xdr:col>5</xdr:col>
                    <xdr:colOff>279400</xdr:colOff>
                    <xdr:row>139</xdr:row>
                    <xdr:rowOff>177800</xdr:rowOff>
                  </to>
                </anchor>
              </controlPr>
            </control>
          </mc:Choice>
        </mc:AlternateContent>
        <mc:AlternateContent xmlns:mc="http://schemas.openxmlformats.org/markup-compatibility/2006">
          <mc:Choice Requires="x14">
            <control shapeId="9948" r:id="rId2776" name="Check Box 2780">
              <controlPr defaultSize="0" autoFill="0" autoLine="0" autoPict="0">
                <anchor moveWithCells="1">
                  <from>
                    <xdr:col>6</xdr:col>
                    <xdr:colOff>63500</xdr:colOff>
                    <xdr:row>139</xdr:row>
                    <xdr:rowOff>12700</xdr:rowOff>
                  </from>
                  <to>
                    <xdr:col>6</xdr:col>
                    <xdr:colOff>279400</xdr:colOff>
                    <xdr:row>139</xdr:row>
                    <xdr:rowOff>177800</xdr:rowOff>
                  </to>
                </anchor>
              </controlPr>
            </control>
          </mc:Choice>
        </mc:AlternateContent>
        <mc:AlternateContent xmlns:mc="http://schemas.openxmlformats.org/markup-compatibility/2006">
          <mc:Choice Requires="x14">
            <control shapeId="9949" r:id="rId2777" name="Check Box 2781">
              <controlPr defaultSize="0" autoFill="0" autoLine="0" autoPict="0">
                <anchor moveWithCells="1">
                  <from>
                    <xdr:col>7</xdr:col>
                    <xdr:colOff>63500</xdr:colOff>
                    <xdr:row>139</xdr:row>
                    <xdr:rowOff>12700</xdr:rowOff>
                  </from>
                  <to>
                    <xdr:col>7</xdr:col>
                    <xdr:colOff>279400</xdr:colOff>
                    <xdr:row>139</xdr:row>
                    <xdr:rowOff>177800</xdr:rowOff>
                  </to>
                </anchor>
              </controlPr>
            </control>
          </mc:Choice>
        </mc:AlternateContent>
        <mc:AlternateContent xmlns:mc="http://schemas.openxmlformats.org/markup-compatibility/2006">
          <mc:Choice Requires="x14">
            <control shapeId="9950" r:id="rId2778" name="Check Box 2782">
              <controlPr defaultSize="0" autoFill="0" autoLine="0" autoPict="0">
                <anchor moveWithCells="1">
                  <from>
                    <xdr:col>4</xdr:col>
                    <xdr:colOff>63500</xdr:colOff>
                    <xdr:row>139</xdr:row>
                    <xdr:rowOff>12700</xdr:rowOff>
                  </from>
                  <to>
                    <xdr:col>4</xdr:col>
                    <xdr:colOff>279400</xdr:colOff>
                    <xdr:row>139</xdr:row>
                    <xdr:rowOff>177800</xdr:rowOff>
                  </to>
                </anchor>
              </controlPr>
            </control>
          </mc:Choice>
        </mc:AlternateContent>
        <mc:AlternateContent xmlns:mc="http://schemas.openxmlformats.org/markup-compatibility/2006">
          <mc:Choice Requires="x14">
            <control shapeId="9951" r:id="rId2779" name="Check Box 2783">
              <controlPr defaultSize="0" autoFill="0" autoLine="0" autoPict="0">
                <anchor moveWithCells="1">
                  <from>
                    <xdr:col>5</xdr:col>
                    <xdr:colOff>63500</xdr:colOff>
                    <xdr:row>139</xdr:row>
                    <xdr:rowOff>12700</xdr:rowOff>
                  </from>
                  <to>
                    <xdr:col>5</xdr:col>
                    <xdr:colOff>279400</xdr:colOff>
                    <xdr:row>139</xdr:row>
                    <xdr:rowOff>177800</xdr:rowOff>
                  </to>
                </anchor>
              </controlPr>
            </control>
          </mc:Choice>
        </mc:AlternateContent>
        <mc:AlternateContent xmlns:mc="http://schemas.openxmlformats.org/markup-compatibility/2006">
          <mc:Choice Requires="x14">
            <control shapeId="9952" r:id="rId2780" name="Check Box 2784">
              <controlPr defaultSize="0" autoFill="0" autoLine="0" autoPict="0">
                <anchor moveWithCells="1">
                  <from>
                    <xdr:col>6</xdr:col>
                    <xdr:colOff>63500</xdr:colOff>
                    <xdr:row>139</xdr:row>
                    <xdr:rowOff>12700</xdr:rowOff>
                  </from>
                  <to>
                    <xdr:col>6</xdr:col>
                    <xdr:colOff>279400</xdr:colOff>
                    <xdr:row>139</xdr:row>
                    <xdr:rowOff>177800</xdr:rowOff>
                  </to>
                </anchor>
              </controlPr>
            </control>
          </mc:Choice>
        </mc:AlternateContent>
        <mc:AlternateContent xmlns:mc="http://schemas.openxmlformats.org/markup-compatibility/2006">
          <mc:Choice Requires="x14">
            <control shapeId="9953" r:id="rId2781" name="Check Box 2785">
              <controlPr defaultSize="0" autoFill="0" autoLine="0" autoPict="0">
                <anchor moveWithCells="1">
                  <from>
                    <xdr:col>7</xdr:col>
                    <xdr:colOff>63500</xdr:colOff>
                    <xdr:row>139</xdr:row>
                    <xdr:rowOff>12700</xdr:rowOff>
                  </from>
                  <to>
                    <xdr:col>7</xdr:col>
                    <xdr:colOff>279400</xdr:colOff>
                    <xdr:row>139</xdr:row>
                    <xdr:rowOff>177800</xdr:rowOff>
                  </to>
                </anchor>
              </controlPr>
            </control>
          </mc:Choice>
        </mc:AlternateContent>
        <mc:AlternateContent xmlns:mc="http://schemas.openxmlformats.org/markup-compatibility/2006">
          <mc:Choice Requires="x14">
            <control shapeId="9954" r:id="rId2782" name="Check Box 2786">
              <controlPr defaultSize="0" autoFill="0" autoLine="0" autoPict="0">
                <anchor moveWithCells="1">
                  <from>
                    <xdr:col>3</xdr:col>
                    <xdr:colOff>63500</xdr:colOff>
                    <xdr:row>140</xdr:row>
                    <xdr:rowOff>12700</xdr:rowOff>
                  </from>
                  <to>
                    <xdr:col>3</xdr:col>
                    <xdr:colOff>279400</xdr:colOff>
                    <xdr:row>140</xdr:row>
                    <xdr:rowOff>177800</xdr:rowOff>
                  </to>
                </anchor>
              </controlPr>
            </control>
          </mc:Choice>
        </mc:AlternateContent>
        <mc:AlternateContent xmlns:mc="http://schemas.openxmlformats.org/markup-compatibility/2006">
          <mc:Choice Requires="x14">
            <control shapeId="9955" r:id="rId2783" name="Check Box 2787">
              <controlPr defaultSize="0" autoFill="0" autoLine="0" autoPict="0">
                <anchor moveWithCells="1">
                  <from>
                    <xdr:col>4</xdr:col>
                    <xdr:colOff>63500</xdr:colOff>
                    <xdr:row>140</xdr:row>
                    <xdr:rowOff>12700</xdr:rowOff>
                  </from>
                  <to>
                    <xdr:col>4</xdr:col>
                    <xdr:colOff>279400</xdr:colOff>
                    <xdr:row>140</xdr:row>
                    <xdr:rowOff>177800</xdr:rowOff>
                  </to>
                </anchor>
              </controlPr>
            </control>
          </mc:Choice>
        </mc:AlternateContent>
        <mc:AlternateContent xmlns:mc="http://schemas.openxmlformats.org/markup-compatibility/2006">
          <mc:Choice Requires="x14">
            <control shapeId="9956" r:id="rId2784" name="Check Box 2788">
              <controlPr defaultSize="0" autoFill="0" autoLine="0" autoPict="0">
                <anchor moveWithCells="1">
                  <from>
                    <xdr:col>5</xdr:col>
                    <xdr:colOff>63500</xdr:colOff>
                    <xdr:row>140</xdr:row>
                    <xdr:rowOff>12700</xdr:rowOff>
                  </from>
                  <to>
                    <xdr:col>5</xdr:col>
                    <xdr:colOff>279400</xdr:colOff>
                    <xdr:row>140</xdr:row>
                    <xdr:rowOff>177800</xdr:rowOff>
                  </to>
                </anchor>
              </controlPr>
            </control>
          </mc:Choice>
        </mc:AlternateContent>
        <mc:AlternateContent xmlns:mc="http://schemas.openxmlformats.org/markup-compatibility/2006">
          <mc:Choice Requires="x14">
            <control shapeId="9957" r:id="rId2785" name="Check Box 2789">
              <controlPr defaultSize="0" autoFill="0" autoLine="0" autoPict="0">
                <anchor moveWithCells="1">
                  <from>
                    <xdr:col>6</xdr:col>
                    <xdr:colOff>63500</xdr:colOff>
                    <xdr:row>140</xdr:row>
                    <xdr:rowOff>12700</xdr:rowOff>
                  </from>
                  <to>
                    <xdr:col>6</xdr:col>
                    <xdr:colOff>279400</xdr:colOff>
                    <xdr:row>140</xdr:row>
                    <xdr:rowOff>177800</xdr:rowOff>
                  </to>
                </anchor>
              </controlPr>
            </control>
          </mc:Choice>
        </mc:AlternateContent>
        <mc:AlternateContent xmlns:mc="http://schemas.openxmlformats.org/markup-compatibility/2006">
          <mc:Choice Requires="x14">
            <control shapeId="9958" r:id="rId2786" name="Check Box 2790">
              <controlPr defaultSize="0" autoFill="0" autoLine="0" autoPict="0">
                <anchor moveWithCells="1">
                  <from>
                    <xdr:col>7</xdr:col>
                    <xdr:colOff>63500</xdr:colOff>
                    <xdr:row>140</xdr:row>
                    <xdr:rowOff>12700</xdr:rowOff>
                  </from>
                  <to>
                    <xdr:col>7</xdr:col>
                    <xdr:colOff>279400</xdr:colOff>
                    <xdr:row>140</xdr:row>
                    <xdr:rowOff>177800</xdr:rowOff>
                  </to>
                </anchor>
              </controlPr>
            </control>
          </mc:Choice>
        </mc:AlternateContent>
        <mc:AlternateContent xmlns:mc="http://schemas.openxmlformats.org/markup-compatibility/2006">
          <mc:Choice Requires="x14">
            <control shapeId="9959" r:id="rId2787" name="Check Box 2791">
              <controlPr defaultSize="0" autoFill="0" autoLine="0" autoPict="0">
                <anchor moveWithCells="1">
                  <from>
                    <xdr:col>4</xdr:col>
                    <xdr:colOff>63500</xdr:colOff>
                    <xdr:row>140</xdr:row>
                    <xdr:rowOff>12700</xdr:rowOff>
                  </from>
                  <to>
                    <xdr:col>4</xdr:col>
                    <xdr:colOff>279400</xdr:colOff>
                    <xdr:row>140</xdr:row>
                    <xdr:rowOff>177800</xdr:rowOff>
                  </to>
                </anchor>
              </controlPr>
            </control>
          </mc:Choice>
        </mc:AlternateContent>
        <mc:AlternateContent xmlns:mc="http://schemas.openxmlformats.org/markup-compatibility/2006">
          <mc:Choice Requires="x14">
            <control shapeId="9960" r:id="rId2788" name="Check Box 2792">
              <controlPr defaultSize="0" autoFill="0" autoLine="0" autoPict="0">
                <anchor moveWithCells="1">
                  <from>
                    <xdr:col>5</xdr:col>
                    <xdr:colOff>63500</xdr:colOff>
                    <xdr:row>140</xdr:row>
                    <xdr:rowOff>12700</xdr:rowOff>
                  </from>
                  <to>
                    <xdr:col>5</xdr:col>
                    <xdr:colOff>279400</xdr:colOff>
                    <xdr:row>140</xdr:row>
                    <xdr:rowOff>177800</xdr:rowOff>
                  </to>
                </anchor>
              </controlPr>
            </control>
          </mc:Choice>
        </mc:AlternateContent>
        <mc:AlternateContent xmlns:mc="http://schemas.openxmlformats.org/markup-compatibility/2006">
          <mc:Choice Requires="x14">
            <control shapeId="9961" r:id="rId2789" name="Check Box 2793">
              <controlPr defaultSize="0" autoFill="0" autoLine="0" autoPict="0">
                <anchor moveWithCells="1">
                  <from>
                    <xdr:col>6</xdr:col>
                    <xdr:colOff>63500</xdr:colOff>
                    <xdr:row>140</xdr:row>
                    <xdr:rowOff>12700</xdr:rowOff>
                  </from>
                  <to>
                    <xdr:col>6</xdr:col>
                    <xdr:colOff>279400</xdr:colOff>
                    <xdr:row>140</xdr:row>
                    <xdr:rowOff>177800</xdr:rowOff>
                  </to>
                </anchor>
              </controlPr>
            </control>
          </mc:Choice>
        </mc:AlternateContent>
        <mc:AlternateContent xmlns:mc="http://schemas.openxmlformats.org/markup-compatibility/2006">
          <mc:Choice Requires="x14">
            <control shapeId="9962" r:id="rId2790" name="Check Box 2794">
              <controlPr defaultSize="0" autoFill="0" autoLine="0" autoPict="0">
                <anchor moveWithCells="1">
                  <from>
                    <xdr:col>7</xdr:col>
                    <xdr:colOff>63500</xdr:colOff>
                    <xdr:row>140</xdr:row>
                    <xdr:rowOff>12700</xdr:rowOff>
                  </from>
                  <to>
                    <xdr:col>7</xdr:col>
                    <xdr:colOff>279400</xdr:colOff>
                    <xdr:row>140</xdr:row>
                    <xdr:rowOff>177800</xdr:rowOff>
                  </to>
                </anchor>
              </controlPr>
            </control>
          </mc:Choice>
        </mc:AlternateContent>
        <mc:AlternateContent xmlns:mc="http://schemas.openxmlformats.org/markup-compatibility/2006">
          <mc:Choice Requires="x14">
            <control shapeId="9963" r:id="rId2791" name="Check Box 2795">
              <controlPr defaultSize="0" autoFill="0" autoLine="0" autoPict="0">
                <anchor moveWithCells="1">
                  <from>
                    <xdr:col>3</xdr:col>
                    <xdr:colOff>63500</xdr:colOff>
                    <xdr:row>141</xdr:row>
                    <xdr:rowOff>12700</xdr:rowOff>
                  </from>
                  <to>
                    <xdr:col>3</xdr:col>
                    <xdr:colOff>279400</xdr:colOff>
                    <xdr:row>141</xdr:row>
                    <xdr:rowOff>177800</xdr:rowOff>
                  </to>
                </anchor>
              </controlPr>
            </control>
          </mc:Choice>
        </mc:AlternateContent>
        <mc:AlternateContent xmlns:mc="http://schemas.openxmlformats.org/markup-compatibility/2006">
          <mc:Choice Requires="x14">
            <control shapeId="9964" r:id="rId2792" name="Check Box 2796">
              <controlPr defaultSize="0" autoFill="0" autoLine="0" autoPict="0">
                <anchor moveWithCells="1">
                  <from>
                    <xdr:col>4</xdr:col>
                    <xdr:colOff>63500</xdr:colOff>
                    <xdr:row>141</xdr:row>
                    <xdr:rowOff>12700</xdr:rowOff>
                  </from>
                  <to>
                    <xdr:col>4</xdr:col>
                    <xdr:colOff>279400</xdr:colOff>
                    <xdr:row>141</xdr:row>
                    <xdr:rowOff>177800</xdr:rowOff>
                  </to>
                </anchor>
              </controlPr>
            </control>
          </mc:Choice>
        </mc:AlternateContent>
        <mc:AlternateContent xmlns:mc="http://schemas.openxmlformats.org/markup-compatibility/2006">
          <mc:Choice Requires="x14">
            <control shapeId="9965" r:id="rId2793" name="Check Box 2797">
              <controlPr defaultSize="0" autoFill="0" autoLine="0" autoPict="0">
                <anchor moveWithCells="1">
                  <from>
                    <xdr:col>5</xdr:col>
                    <xdr:colOff>63500</xdr:colOff>
                    <xdr:row>141</xdr:row>
                    <xdr:rowOff>12700</xdr:rowOff>
                  </from>
                  <to>
                    <xdr:col>5</xdr:col>
                    <xdr:colOff>279400</xdr:colOff>
                    <xdr:row>141</xdr:row>
                    <xdr:rowOff>177800</xdr:rowOff>
                  </to>
                </anchor>
              </controlPr>
            </control>
          </mc:Choice>
        </mc:AlternateContent>
        <mc:AlternateContent xmlns:mc="http://schemas.openxmlformats.org/markup-compatibility/2006">
          <mc:Choice Requires="x14">
            <control shapeId="9966" r:id="rId2794" name="Check Box 2798">
              <controlPr defaultSize="0" autoFill="0" autoLine="0" autoPict="0">
                <anchor moveWithCells="1">
                  <from>
                    <xdr:col>6</xdr:col>
                    <xdr:colOff>63500</xdr:colOff>
                    <xdr:row>141</xdr:row>
                    <xdr:rowOff>12700</xdr:rowOff>
                  </from>
                  <to>
                    <xdr:col>6</xdr:col>
                    <xdr:colOff>279400</xdr:colOff>
                    <xdr:row>141</xdr:row>
                    <xdr:rowOff>177800</xdr:rowOff>
                  </to>
                </anchor>
              </controlPr>
            </control>
          </mc:Choice>
        </mc:AlternateContent>
        <mc:AlternateContent xmlns:mc="http://schemas.openxmlformats.org/markup-compatibility/2006">
          <mc:Choice Requires="x14">
            <control shapeId="9967" r:id="rId2795" name="Check Box 2799">
              <controlPr defaultSize="0" autoFill="0" autoLine="0" autoPict="0">
                <anchor moveWithCells="1">
                  <from>
                    <xdr:col>7</xdr:col>
                    <xdr:colOff>63500</xdr:colOff>
                    <xdr:row>141</xdr:row>
                    <xdr:rowOff>12700</xdr:rowOff>
                  </from>
                  <to>
                    <xdr:col>7</xdr:col>
                    <xdr:colOff>279400</xdr:colOff>
                    <xdr:row>141</xdr:row>
                    <xdr:rowOff>177800</xdr:rowOff>
                  </to>
                </anchor>
              </controlPr>
            </control>
          </mc:Choice>
        </mc:AlternateContent>
        <mc:AlternateContent xmlns:mc="http://schemas.openxmlformats.org/markup-compatibility/2006">
          <mc:Choice Requires="x14">
            <control shapeId="9968" r:id="rId2796" name="Check Box 2800">
              <controlPr defaultSize="0" autoFill="0" autoLine="0" autoPict="0">
                <anchor moveWithCells="1">
                  <from>
                    <xdr:col>4</xdr:col>
                    <xdr:colOff>63500</xdr:colOff>
                    <xdr:row>141</xdr:row>
                    <xdr:rowOff>12700</xdr:rowOff>
                  </from>
                  <to>
                    <xdr:col>4</xdr:col>
                    <xdr:colOff>279400</xdr:colOff>
                    <xdr:row>141</xdr:row>
                    <xdr:rowOff>177800</xdr:rowOff>
                  </to>
                </anchor>
              </controlPr>
            </control>
          </mc:Choice>
        </mc:AlternateContent>
        <mc:AlternateContent xmlns:mc="http://schemas.openxmlformats.org/markup-compatibility/2006">
          <mc:Choice Requires="x14">
            <control shapeId="9969" r:id="rId2797" name="Check Box 2801">
              <controlPr defaultSize="0" autoFill="0" autoLine="0" autoPict="0">
                <anchor moveWithCells="1">
                  <from>
                    <xdr:col>5</xdr:col>
                    <xdr:colOff>63500</xdr:colOff>
                    <xdr:row>141</xdr:row>
                    <xdr:rowOff>12700</xdr:rowOff>
                  </from>
                  <to>
                    <xdr:col>5</xdr:col>
                    <xdr:colOff>279400</xdr:colOff>
                    <xdr:row>141</xdr:row>
                    <xdr:rowOff>177800</xdr:rowOff>
                  </to>
                </anchor>
              </controlPr>
            </control>
          </mc:Choice>
        </mc:AlternateContent>
        <mc:AlternateContent xmlns:mc="http://schemas.openxmlformats.org/markup-compatibility/2006">
          <mc:Choice Requires="x14">
            <control shapeId="9970" r:id="rId2798" name="Check Box 2802">
              <controlPr defaultSize="0" autoFill="0" autoLine="0" autoPict="0">
                <anchor moveWithCells="1">
                  <from>
                    <xdr:col>6</xdr:col>
                    <xdr:colOff>63500</xdr:colOff>
                    <xdr:row>141</xdr:row>
                    <xdr:rowOff>12700</xdr:rowOff>
                  </from>
                  <to>
                    <xdr:col>6</xdr:col>
                    <xdr:colOff>279400</xdr:colOff>
                    <xdr:row>141</xdr:row>
                    <xdr:rowOff>177800</xdr:rowOff>
                  </to>
                </anchor>
              </controlPr>
            </control>
          </mc:Choice>
        </mc:AlternateContent>
        <mc:AlternateContent xmlns:mc="http://schemas.openxmlformats.org/markup-compatibility/2006">
          <mc:Choice Requires="x14">
            <control shapeId="9971" r:id="rId2799" name="Check Box 2803">
              <controlPr defaultSize="0" autoFill="0" autoLine="0" autoPict="0">
                <anchor moveWithCells="1">
                  <from>
                    <xdr:col>7</xdr:col>
                    <xdr:colOff>63500</xdr:colOff>
                    <xdr:row>141</xdr:row>
                    <xdr:rowOff>12700</xdr:rowOff>
                  </from>
                  <to>
                    <xdr:col>7</xdr:col>
                    <xdr:colOff>279400</xdr:colOff>
                    <xdr:row>141</xdr:row>
                    <xdr:rowOff>177800</xdr:rowOff>
                  </to>
                </anchor>
              </controlPr>
            </control>
          </mc:Choice>
        </mc:AlternateContent>
        <mc:AlternateContent xmlns:mc="http://schemas.openxmlformats.org/markup-compatibility/2006">
          <mc:Choice Requires="x14">
            <control shapeId="9972" r:id="rId2800" name="Check Box 2804">
              <controlPr defaultSize="0" autoFill="0" autoLine="0" autoPict="0">
                <anchor moveWithCells="1">
                  <from>
                    <xdr:col>3</xdr:col>
                    <xdr:colOff>63500</xdr:colOff>
                    <xdr:row>142</xdr:row>
                    <xdr:rowOff>12700</xdr:rowOff>
                  </from>
                  <to>
                    <xdr:col>3</xdr:col>
                    <xdr:colOff>279400</xdr:colOff>
                    <xdr:row>142</xdr:row>
                    <xdr:rowOff>177800</xdr:rowOff>
                  </to>
                </anchor>
              </controlPr>
            </control>
          </mc:Choice>
        </mc:AlternateContent>
        <mc:AlternateContent xmlns:mc="http://schemas.openxmlformats.org/markup-compatibility/2006">
          <mc:Choice Requires="x14">
            <control shapeId="9974" r:id="rId2801" name="Check Box 2806">
              <controlPr defaultSize="0" autoFill="0" autoLine="0" autoPict="0">
                <anchor moveWithCells="1">
                  <from>
                    <xdr:col>5</xdr:col>
                    <xdr:colOff>63500</xdr:colOff>
                    <xdr:row>142</xdr:row>
                    <xdr:rowOff>12700</xdr:rowOff>
                  </from>
                  <to>
                    <xdr:col>5</xdr:col>
                    <xdr:colOff>279400</xdr:colOff>
                    <xdr:row>142</xdr:row>
                    <xdr:rowOff>177800</xdr:rowOff>
                  </to>
                </anchor>
              </controlPr>
            </control>
          </mc:Choice>
        </mc:AlternateContent>
        <mc:AlternateContent xmlns:mc="http://schemas.openxmlformats.org/markup-compatibility/2006">
          <mc:Choice Requires="x14">
            <control shapeId="9975" r:id="rId2802" name="Check Box 2807">
              <controlPr defaultSize="0" autoFill="0" autoLine="0" autoPict="0">
                <anchor moveWithCells="1">
                  <from>
                    <xdr:col>6</xdr:col>
                    <xdr:colOff>63500</xdr:colOff>
                    <xdr:row>142</xdr:row>
                    <xdr:rowOff>12700</xdr:rowOff>
                  </from>
                  <to>
                    <xdr:col>6</xdr:col>
                    <xdr:colOff>279400</xdr:colOff>
                    <xdr:row>142</xdr:row>
                    <xdr:rowOff>177800</xdr:rowOff>
                  </to>
                </anchor>
              </controlPr>
            </control>
          </mc:Choice>
        </mc:AlternateContent>
        <mc:AlternateContent xmlns:mc="http://schemas.openxmlformats.org/markup-compatibility/2006">
          <mc:Choice Requires="x14">
            <control shapeId="9976" r:id="rId2803" name="Check Box 2808">
              <controlPr defaultSize="0" autoFill="0" autoLine="0" autoPict="0">
                <anchor moveWithCells="1">
                  <from>
                    <xdr:col>7</xdr:col>
                    <xdr:colOff>63500</xdr:colOff>
                    <xdr:row>142</xdr:row>
                    <xdr:rowOff>12700</xdr:rowOff>
                  </from>
                  <to>
                    <xdr:col>7</xdr:col>
                    <xdr:colOff>279400</xdr:colOff>
                    <xdr:row>142</xdr:row>
                    <xdr:rowOff>177800</xdr:rowOff>
                  </to>
                </anchor>
              </controlPr>
            </control>
          </mc:Choice>
        </mc:AlternateContent>
        <mc:AlternateContent xmlns:mc="http://schemas.openxmlformats.org/markup-compatibility/2006">
          <mc:Choice Requires="x14">
            <control shapeId="9978" r:id="rId2804" name="Check Box 2810">
              <controlPr defaultSize="0" autoFill="0" autoLine="0" autoPict="0">
                <anchor moveWithCells="1">
                  <from>
                    <xdr:col>5</xdr:col>
                    <xdr:colOff>63500</xdr:colOff>
                    <xdr:row>142</xdr:row>
                    <xdr:rowOff>12700</xdr:rowOff>
                  </from>
                  <to>
                    <xdr:col>5</xdr:col>
                    <xdr:colOff>279400</xdr:colOff>
                    <xdr:row>142</xdr:row>
                    <xdr:rowOff>177800</xdr:rowOff>
                  </to>
                </anchor>
              </controlPr>
            </control>
          </mc:Choice>
        </mc:AlternateContent>
        <mc:AlternateContent xmlns:mc="http://schemas.openxmlformats.org/markup-compatibility/2006">
          <mc:Choice Requires="x14">
            <control shapeId="9979" r:id="rId2805" name="Check Box 2811">
              <controlPr defaultSize="0" autoFill="0" autoLine="0" autoPict="0">
                <anchor moveWithCells="1">
                  <from>
                    <xdr:col>6</xdr:col>
                    <xdr:colOff>63500</xdr:colOff>
                    <xdr:row>142</xdr:row>
                    <xdr:rowOff>12700</xdr:rowOff>
                  </from>
                  <to>
                    <xdr:col>6</xdr:col>
                    <xdr:colOff>279400</xdr:colOff>
                    <xdr:row>142</xdr:row>
                    <xdr:rowOff>177800</xdr:rowOff>
                  </to>
                </anchor>
              </controlPr>
            </control>
          </mc:Choice>
        </mc:AlternateContent>
        <mc:AlternateContent xmlns:mc="http://schemas.openxmlformats.org/markup-compatibility/2006">
          <mc:Choice Requires="x14">
            <control shapeId="9980" r:id="rId2806" name="Check Box 2812">
              <controlPr defaultSize="0" autoFill="0" autoLine="0" autoPict="0">
                <anchor moveWithCells="1">
                  <from>
                    <xdr:col>7</xdr:col>
                    <xdr:colOff>63500</xdr:colOff>
                    <xdr:row>142</xdr:row>
                    <xdr:rowOff>12700</xdr:rowOff>
                  </from>
                  <to>
                    <xdr:col>7</xdr:col>
                    <xdr:colOff>279400</xdr:colOff>
                    <xdr:row>142</xdr:row>
                    <xdr:rowOff>177800</xdr:rowOff>
                  </to>
                </anchor>
              </controlPr>
            </control>
          </mc:Choice>
        </mc:AlternateContent>
        <mc:AlternateContent xmlns:mc="http://schemas.openxmlformats.org/markup-compatibility/2006">
          <mc:Choice Requires="x14">
            <control shapeId="9981" r:id="rId2807" name="Check Box 2813">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9982" r:id="rId2808" name="Check Box 2814">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9983" r:id="rId2809" name="Check Box 2815">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6269" r:id="rId2810" name="Check Box 125">
              <controlPr defaultSize="0" autoFill="0" autoLine="0" autoPict="0">
                <anchor moveWithCells="1">
                  <from>
                    <xdr:col>4</xdr:col>
                    <xdr:colOff>63500</xdr:colOff>
                    <xdr:row>142</xdr:row>
                    <xdr:rowOff>12700</xdr:rowOff>
                  </from>
                  <to>
                    <xdr:col>4</xdr:col>
                    <xdr:colOff>279400</xdr:colOff>
                    <xdr:row>142</xdr:row>
                    <xdr:rowOff>177800</xdr:rowOff>
                  </to>
                </anchor>
              </controlPr>
            </control>
          </mc:Choice>
        </mc:AlternateContent>
        <mc:AlternateContent xmlns:mc="http://schemas.openxmlformats.org/markup-compatibility/2006">
          <mc:Choice Requires="x14">
            <control shapeId="9973" r:id="rId2811" name="Check Box 2805">
              <controlPr defaultSize="0" autoFill="0" autoLine="0" autoPict="0">
                <anchor moveWithCells="1">
                  <from>
                    <xdr:col>4</xdr:col>
                    <xdr:colOff>63500</xdr:colOff>
                    <xdr:row>142</xdr:row>
                    <xdr:rowOff>12700</xdr:rowOff>
                  </from>
                  <to>
                    <xdr:col>4</xdr:col>
                    <xdr:colOff>279400</xdr:colOff>
                    <xdr:row>142</xdr:row>
                    <xdr:rowOff>177800</xdr:rowOff>
                  </to>
                </anchor>
              </controlPr>
            </control>
          </mc:Choice>
        </mc:AlternateContent>
        <mc:AlternateContent xmlns:mc="http://schemas.openxmlformats.org/markup-compatibility/2006">
          <mc:Choice Requires="x14">
            <control shapeId="9977" r:id="rId2812" name="Check Box 2809">
              <controlPr defaultSize="0" autoFill="0" autoLine="0" autoPict="0">
                <anchor moveWithCells="1">
                  <from>
                    <xdr:col>4</xdr:col>
                    <xdr:colOff>63500</xdr:colOff>
                    <xdr:row>142</xdr:row>
                    <xdr:rowOff>12700</xdr:rowOff>
                  </from>
                  <to>
                    <xdr:col>4</xdr:col>
                    <xdr:colOff>279400</xdr:colOff>
                    <xdr:row>142</xdr:row>
                    <xdr:rowOff>177800</xdr:rowOff>
                  </to>
                </anchor>
              </controlPr>
            </control>
          </mc:Choice>
        </mc:AlternateContent>
        <mc:AlternateContent xmlns:mc="http://schemas.openxmlformats.org/markup-compatibility/2006">
          <mc:Choice Requires="x14">
            <control shapeId="10060" r:id="rId2813" name="Check Box 2892">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10061" r:id="rId2814" name="Check Box 2893">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10062" r:id="rId2815" name="Check Box 2894">
              <controlPr defaultSize="0" autoFill="0" autoLine="0" autoPict="0">
                <anchor moveWithCells="1">
                  <from>
                    <xdr:col>4</xdr:col>
                    <xdr:colOff>63500</xdr:colOff>
                    <xdr:row>144</xdr:row>
                    <xdr:rowOff>12700</xdr:rowOff>
                  </from>
                  <to>
                    <xdr:col>4</xdr:col>
                    <xdr:colOff>279400</xdr:colOff>
                    <xdr:row>144</xdr:row>
                    <xdr:rowOff>177800</xdr:rowOff>
                  </to>
                </anchor>
              </controlPr>
            </control>
          </mc:Choice>
        </mc:AlternateContent>
        <mc:AlternateContent xmlns:mc="http://schemas.openxmlformats.org/markup-compatibility/2006">
          <mc:Choice Requires="x14">
            <control shapeId="10063" r:id="rId2816" name="Check Box 2895">
              <controlPr defaultSize="0" autoFill="0" autoLine="0" autoPict="0">
                <anchor moveWithCells="1">
                  <from>
                    <xdr:col>4</xdr:col>
                    <xdr:colOff>63500</xdr:colOff>
                    <xdr:row>145</xdr:row>
                    <xdr:rowOff>12700</xdr:rowOff>
                  </from>
                  <to>
                    <xdr:col>4</xdr:col>
                    <xdr:colOff>279400</xdr:colOff>
                    <xdr:row>145</xdr:row>
                    <xdr:rowOff>177800</xdr:rowOff>
                  </to>
                </anchor>
              </controlPr>
            </control>
          </mc:Choice>
        </mc:AlternateContent>
        <mc:AlternateContent xmlns:mc="http://schemas.openxmlformats.org/markup-compatibility/2006">
          <mc:Choice Requires="x14">
            <control shapeId="10064" r:id="rId2817" name="Check Box 2896">
              <controlPr defaultSize="0" autoFill="0" autoLine="0" autoPict="0">
                <anchor moveWithCells="1">
                  <from>
                    <xdr:col>4</xdr:col>
                    <xdr:colOff>63500</xdr:colOff>
                    <xdr:row>145</xdr:row>
                    <xdr:rowOff>12700</xdr:rowOff>
                  </from>
                  <to>
                    <xdr:col>4</xdr:col>
                    <xdr:colOff>279400</xdr:colOff>
                    <xdr:row>145</xdr:row>
                    <xdr:rowOff>177800</xdr:rowOff>
                  </to>
                </anchor>
              </controlPr>
            </control>
          </mc:Choice>
        </mc:AlternateContent>
        <mc:AlternateContent xmlns:mc="http://schemas.openxmlformats.org/markup-compatibility/2006">
          <mc:Choice Requires="x14">
            <control shapeId="10065" r:id="rId2818" name="Check Box 2897">
              <controlPr defaultSize="0" autoFill="0" autoLine="0" autoPict="0">
                <anchor moveWithCells="1">
                  <from>
                    <xdr:col>4</xdr:col>
                    <xdr:colOff>63500</xdr:colOff>
                    <xdr:row>145</xdr:row>
                    <xdr:rowOff>12700</xdr:rowOff>
                  </from>
                  <to>
                    <xdr:col>4</xdr:col>
                    <xdr:colOff>279400</xdr:colOff>
                    <xdr:row>145</xdr:row>
                    <xdr:rowOff>177800</xdr:rowOff>
                  </to>
                </anchor>
              </controlPr>
            </control>
          </mc:Choice>
        </mc:AlternateContent>
        <mc:AlternateContent xmlns:mc="http://schemas.openxmlformats.org/markup-compatibility/2006">
          <mc:Choice Requires="x14">
            <control shapeId="10066" r:id="rId2819" name="Check Box 2898">
              <controlPr defaultSize="0" autoFill="0" autoLine="0" autoPict="0">
                <anchor moveWithCells="1">
                  <from>
                    <xdr:col>4</xdr:col>
                    <xdr:colOff>63500</xdr:colOff>
                    <xdr:row>146</xdr:row>
                    <xdr:rowOff>12700</xdr:rowOff>
                  </from>
                  <to>
                    <xdr:col>4</xdr:col>
                    <xdr:colOff>279400</xdr:colOff>
                    <xdr:row>146</xdr:row>
                    <xdr:rowOff>177800</xdr:rowOff>
                  </to>
                </anchor>
              </controlPr>
            </control>
          </mc:Choice>
        </mc:AlternateContent>
        <mc:AlternateContent xmlns:mc="http://schemas.openxmlformats.org/markup-compatibility/2006">
          <mc:Choice Requires="x14">
            <control shapeId="10067" r:id="rId2820" name="Check Box 2899">
              <controlPr defaultSize="0" autoFill="0" autoLine="0" autoPict="0">
                <anchor moveWithCells="1">
                  <from>
                    <xdr:col>4</xdr:col>
                    <xdr:colOff>63500</xdr:colOff>
                    <xdr:row>146</xdr:row>
                    <xdr:rowOff>12700</xdr:rowOff>
                  </from>
                  <to>
                    <xdr:col>4</xdr:col>
                    <xdr:colOff>279400</xdr:colOff>
                    <xdr:row>146</xdr:row>
                    <xdr:rowOff>177800</xdr:rowOff>
                  </to>
                </anchor>
              </controlPr>
            </control>
          </mc:Choice>
        </mc:AlternateContent>
        <mc:AlternateContent xmlns:mc="http://schemas.openxmlformats.org/markup-compatibility/2006">
          <mc:Choice Requires="x14">
            <control shapeId="10068" r:id="rId2821" name="Check Box 2900">
              <controlPr defaultSize="0" autoFill="0" autoLine="0" autoPict="0">
                <anchor moveWithCells="1">
                  <from>
                    <xdr:col>4</xdr:col>
                    <xdr:colOff>63500</xdr:colOff>
                    <xdr:row>146</xdr:row>
                    <xdr:rowOff>12700</xdr:rowOff>
                  </from>
                  <to>
                    <xdr:col>4</xdr:col>
                    <xdr:colOff>279400</xdr:colOff>
                    <xdr:row>146</xdr:row>
                    <xdr:rowOff>177800</xdr:rowOff>
                  </to>
                </anchor>
              </controlPr>
            </control>
          </mc:Choice>
        </mc:AlternateContent>
        <mc:AlternateContent xmlns:mc="http://schemas.openxmlformats.org/markup-compatibility/2006">
          <mc:Choice Requires="x14">
            <control shapeId="10069" r:id="rId2822" name="Check Box 2901">
              <controlPr defaultSize="0" autoFill="0" autoLine="0" autoPict="0">
                <anchor moveWithCells="1">
                  <from>
                    <xdr:col>4</xdr:col>
                    <xdr:colOff>63500</xdr:colOff>
                    <xdr:row>147</xdr:row>
                    <xdr:rowOff>12700</xdr:rowOff>
                  </from>
                  <to>
                    <xdr:col>4</xdr:col>
                    <xdr:colOff>279400</xdr:colOff>
                    <xdr:row>147</xdr:row>
                    <xdr:rowOff>177800</xdr:rowOff>
                  </to>
                </anchor>
              </controlPr>
            </control>
          </mc:Choice>
        </mc:AlternateContent>
        <mc:AlternateContent xmlns:mc="http://schemas.openxmlformats.org/markup-compatibility/2006">
          <mc:Choice Requires="x14">
            <control shapeId="10070" r:id="rId2823" name="Check Box 2902">
              <controlPr defaultSize="0" autoFill="0" autoLine="0" autoPict="0">
                <anchor moveWithCells="1">
                  <from>
                    <xdr:col>4</xdr:col>
                    <xdr:colOff>63500</xdr:colOff>
                    <xdr:row>147</xdr:row>
                    <xdr:rowOff>12700</xdr:rowOff>
                  </from>
                  <to>
                    <xdr:col>4</xdr:col>
                    <xdr:colOff>279400</xdr:colOff>
                    <xdr:row>147</xdr:row>
                    <xdr:rowOff>177800</xdr:rowOff>
                  </to>
                </anchor>
              </controlPr>
            </control>
          </mc:Choice>
        </mc:AlternateContent>
        <mc:AlternateContent xmlns:mc="http://schemas.openxmlformats.org/markup-compatibility/2006">
          <mc:Choice Requires="x14">
            <control shapeId="10071" r:id="rId2824" name="Check Box 2903">
              <controlPr defaultSize="0" autoFill="0" autoLine="0" autoPict="0">
                <anchor moveWithCells="1">
                  <from>
                    <xdr:col>4</xdr:col>
                    <xdr:colOff>63500</xdr:colOff>
                    <xdr:row>147</xdr:row>
                    <xdr:rowOff>12700</xdr:rowOff>
                  </from>
                  <to>
                    <xdr:col>4</xdr:col>
                    <xdr:colOff>279400</xdr:colOff>
                    <xdr:row>147</xdr:row>
                    <xdr:rowOff>177800</xdr:rowOff>
                  </to>
                </anchor>
              </controlPr>
            </control>
          </mc:Choice>
        </mc:AlternateContent>
        <mc:AlternateContent xmlns:mc="http://schemas.openxmlformats.org/markup-compatibility/2006">
          <mc:Choice Requires="x14">
            <control shapeId="10072" r:id="rId2825" name="Check Box 2904">
              <controlPr defaultSize="0" autoFill="0" autoLine="0" autoPict="0">
                <anchor moveWithCells="1">
                  <from>
                    <xdr:col>4</xdr:col>
                    <xdr:colOff>63500</xdr:colOff>
                    <xdr:row>148</xdr:row>
                    <xdr:rowOff>12700</xdr:rowOff>
                  </from>
                  <to>
                    <xdr:col>4</xdr:col>
                    <xdr:colOff>279400</xdr:colOff>
                    <xdr:row>148</xdr:row>
                    <xdr:rowOff>177800</xdr:rowOff>
                  </to>
                </anchor>
              </controlPr>
            </control>
          </mc:Choice>
        </mc:AlternateContent>
        <mc:AlternateContent xmlns:mc="http://schemas.openxmlformats.org/markup-compatibility/2006">
          <mc:Choice Requires="x14">
            <control shapeId="10073" r:id="rId2826" name="Check Box 2905">
              <controlPr defaultSize="0" autoFill="0" autoLine="0" autoPict="0">
                <anchor moveWithCells="1">
                  <from>
                    <xdr:col>4</xdr:col>
                    <xdr:colOff>63500</xdr:colOff>
                    <xdr:row>148</xdr:row>
                    <xdr:rowOff>12700</xdr:rowOff>
                  </from>
                  <to>
                    <xdr:col>4</xdr:col>
                    <xdr:colOff>279400</xdr:colOff>
                    <xdr:row>148</xdr:row>
                    <xdr:rowOff>177800</xdr:rowOff>
                  </to>
                </anchor>
              </controlPr>
            </control>
          </mc:Choice>
        </mc:AlternateContent>
        <mc:AlternateContent xmlns:mc="http://schemas.openxmlformats.org/markup-compatibility/2006">
          <mc:Choice Requires="x14">
            <control shapeId="10074" r:id="rId2827" name="Check Box 2906">
              <controlPr defaultSize="0" autoFill="0" autoLine="0" autoPict="0">
                <anchor moveWithCells="1">
                  <from>
                    <xdr:col>4</xdr:col>
                    <xdr:colOff>63500</xdr:colOff>
                    <xdr:row>148</xdr:row>
                    <xdr:rowOff>12700</xdr:rowOff>
                  </from>
                  <to>
                    <xdr:col>4</xdr:col>
                    <xdr:colOff>279400</xdr:colOff>
                    <xdr:row>148</xdr:row>
                    <xdr:rowOff>177800</xdr:rowOff>
                  </to>
                </anchor>
              </controlPr>
            </control>
          </mc:Choice>
        </mc:AlternateContent>
        <mc:AlternateContent xmlns:mc="http://schemas.openxmlformats.org/markup-compatibility/2006">
          <mc:Choice Requires="x14">
            <control shapeId="10075" r:id="rId2828" name="Check Box 2907">
              <controlPr defaultSize="0" autoFill="0" autoLine="0" autoPict="0">
                <anchor moveWithCells="1">
                  <from>
                    <xdr:col>4</xdr:col>
                    <xdr:colOff>63500</xdr:colOff>
                    <xdr:row>149</xdr:row>
                    <xdr:rowOff>12700</xdr:rowOff>
                  </from>
                  <to>
                    <xdr:col>4</xdr:col>
                    <xdr:colOff>279400</xdr:colOff>
                    <xdr:row>149</xdr:row>
                    <xdr:rowOff>177800</xdr:rowOff>
                  </to>
                </anchor>
              </controlPr>
            </control>
          </mc:Choice>
        </mc:AlternateContent>
        <mc:AlternateContent xmlns:mc="http://schemas.openxmlformats.org/markup-compatibility/2006">
          <mc:Choice Requires="x14">
            <control shapeId="10076" r:id="rId2829" name="Check Box 2908">
              <controlPr defaultSize="0" autoFill="0" autoLine="0" autoPict="0">
                <anchor moveWithCells="1">
                  <from>
                    <xdr:col>4</xdr:col>
                    <xdr:colOff>63500</xdr:colOff>
                    <xdr:row>149</xdr:row>
                    <xdr:rowOff>12700</xdr:rowOff>
                  </from>
                  <to>
                    <xdr:col>4</xdr:col>
                    <xdr:colOff>279400</xdr:colOff>
                    <xdr:row>149</xdr:row>
                    <xdr:rowOff>177800</xdr:rowOff>
                  </to>
                </anchor>
              </controlPr>
            </control>
          </mc:Choice>
        </mc:AlternateContent>
        <mc:AlternateContent xmlns:mc="http://schemas.openxmlformats.org/markup-compatibility/2006">
          <mc:Choice Requires="x14">
            <control shapeId="10077" r:id="rId2830" name="Check Box 2909">
              <controlPr defaultSize="0" autoFill="0" autoLine="0" autoPict="0">
                <anchor moveWithCells="1">
                  <from>
                    <xdr:col>4</xdr:col>
                    <xdr:colOff>63500</xdr:colOff>
                    <xdr:row>149</xdr:row>
                    <xdr:rowOff>12700</xdr:rowOff>
                  </from>
                  <to>
                    <xdr:col>4</xdr:col>
                    <xdr:colOff>279400</xdr:colOff>
                    <xdr:row>149</xdr:row>
                    <xdr:rowOff>177800</xdr:rowOff>
                  </to>
                </anchor>
              </controlPr>
            </control>
          </mc:Choice>
        </mc:AlternateContent>
        <mc:AlternateContent xmlns:mc="http://schemas.openxmlformats.org/markup-compatibility/2006">
          <mc:Choice Requires="x14">
            <control shapeId="10078" r:id="rId2831" name="Check Box 2910">
              <controlPr defaultSize="0" autoFill="0" autoLine="0" autoPict="0">
                <anchor moveWithCells="1">
                  <from>
                    <xdr:col>4</xdr:col>
                    <xdr:colOff>63500</xdr:colOff>
                    <xdr:row>150</xdr:row>
                    <xdr:rowOff>12700</xdr:rowOff>
                  </from>
                  <to>
                    <xdr:col>4</xdr:col>
                    <xdr:colOff>279400</xdr:colOff>
                    <xdr:row>150</xdr:row>
                    <xdr:rowOff>177800</xdr:rowOff>
                  </to>
                </anchor>
              </controlPr>
            </control>
          </mc:Choice>
        </mc:AlternateContent>
        <mc:AlternateContent xmlns:mc="http://schemas.openxmlformats.org/markup-compatibility/2006">
          <mc:Choice Requires="x14">
            <control shapeId="10079" r:id="rId2832" name="Check Box 2911">
              <controlPr defaultSize="0" autoFill="0" autoLine="0" autoPict="0">
                <anchor moveWithCells="1">
                  <from>
                    <xdr:col>4</xdr:col>
                    <xdr:colOff>63500</xdr:colOff>
                    <xdr:row>150</xdr:row>
                    <xdr:rowOff>12700</xdr:rowOff>
                  </from>
                  <to>
                    <xdr:col>4</xdr:col>
                    <xdr:colOff>279400</xdr:colOff>
                    <xdr:row>150</xdr:row>
                    <xdr:rowOff>177800</xdr:rowOff>
                  </to>
                </anchor>
              </controlPr>
            </control>
          </mc:Choice>
        </mc:AlternateContent>
        <mc:AlternateContent xmlns:mc="http://schemas.openxmlformats.org/markup-compatibility/2006">
          <mc:Choice Requires="x14">
            <control shapeId="10080" r:id="rId2833" name="Check Box 2912">
              <controlPr defaultSize="0" autoFill="0" autoLine="0" autoPict="0">
                <anchor moveWithCells="1">
                  <from>
                    <xdr:col>4</xdr:col>
                    <xdr:colOff>63500</xdr:colOff>
                    <xdr:row>150</xdr:row>
                    <xdr:rowOff>12700</xdr:rowOff>
                  </from>
                  <to>
                    <xdr:col>4</xdr:col>
                    <xdr:colOff>279400</xdr:colOff>
                    <xdr:row>150</xdr:row>
                    <xdr:rowOff>177800</xdr:rowOff>
                  </to>
                </anchor>
              </controlPr>
            </control>
          </mc:Choice>
        </mc:AlternateContent>
        <mc:AlternateContent xmlns:mc="http://schemas.openxmlformats.org/markup-compatibility/2006">
          <mc:Choice Requires="x14">
            <control shapeId="10081" r:id="rId2834" name="Check Box 2913">
              <controlPr defaultSize="0" autoFill="0" autoLine="0" autoPict="0">
                <anchor moveWithCells="1">
                  <from>
                    <xdr:col>4</xdr:col>
                    <xdr:colOff>63500</xdr:colOff>
                    <xdr:row>151</xdr:row>
                    <xdr:rowOff>12700</xdr:rowOff>
                  </from>
                  <to>
                    <xdr:col>4</xdr:col>
                    <xdr:colOff>279400</xdr:colOff>
                    <xdr:row>151</xdr:row>
                    <xdr:rowOff>177800</xdr:rowOff>
                  </to>
                </anchor>
              </controlPr>
            </control>
          </mc:Choice>
        </mc:AlternateContent>
        <mc:AlternateContent xmlns:mc="http://schemas.openxmlformats.org/markup-compatibility/2006">
          <mc:Choice Requires="x14">
            <control shapeId="10082" r:id="rId2835" name="Check Box 2914">
              <controlPr defaultSize="0" autoFill="0" autoLine="0" autoPict="0">
                <anchor moveWithCells="1">
                  <from>
                    <xdr:col>4</xdr:col>
                    <xdr:colOff>63500</xdr:colOff>
                    <xdr:row>151</xdr:row>
                    <xdr:rowOff>12700</xdr:rowOff>
                  </from>
                  <to>
                    <xdr:col>4</xdr:col>
                    <xdr:colOff>279400</xdr:colOff>
                    <xdr:row>151</xdr:row>
                    <xdr:rowOff>177800</xdr:rowOff>
                  </to>
                </anchor>
              </controlPr>
            </control>
          </mc:Choice>
        </mc:AlternateContent>
        <mc:AlternateContent xmlns:mc="http://schemas.openxmlformats.org/markup-compatibility/2006">
          <mc:Choice Requires="x14">
            <control shapeId="10083" r:id="rId2836" name="Check Box 2915">
              <controlPr defaultSize="0" autoFill="0" autoLine="0" autoPict="0">
                <anchor moveWithCells="1">
                  <from>
                    <xdr:col>4</xdr:col>
                    <xdr:colOff>63500</xdr:colOff>
                    <xdr:row>151</xdr:row>
                    <xdr:rowOff>12700</xdr:rowOff>
                  </from>
                  <to>
                    <xdr:col>4</xdr:col>
                    <xdr:colOff>279400</xdr:colOff>
                    <xdr:row>151</xdr:row>
                    <xdr:rowOff>177800</xdr:rowOff>
                  </to>
                </anchor>
              </controlPr>
            </control>
          </mc:Choice>
        </mc:AlternateContent>
        <mc:AlternateContent xmlns:mc="http://schemas.openxmlformats.org/markup-compatibility/2006">
          <mc:Choice Requires="x14">
            <control shapeId="10084" r:id="rId2837" name="Check Box 2916">
              <controlPr defaultSize="0" autoFill="0" autoLine="0" autoPict="0">
                <anchor moveWithCells="1">
                  <from>
                    <xdr:col>4</xdr:col>
                    <xdr:colOff>63500</xdr:colOff>
                    <xdr:row>152</xdr:row>
                    <xdr:rowOff>12700</xdr:rowOff>
                  </from>
                  <to>
                    <xdr:col>4</xdr:col>
                    <xdr:colOff>279400</xdr:colOff>
                    <xdr:row>152</xdr:row>
                    <xdr:rowOff>177800</xdr:rowOff>
                  </to>
                </anchor>
              </controlPr>
            </control>
          </mc:Choice>
        </mc:AlternateContent>
        <mc:AlternateContent xmlns:mc="http://schemas.openxmlformats.org/markup-compatibility/2006">
          <mc:Choice Requires="x14">
            <control shapeId="10085" r:id="rId2838" name="Check Box 2917">
              <controlPr defaultSize="0" autoFill="0" autoLine="0" autoPict="0">
                <anchor moveWithCells="1">
                  <from>
                    <xdr:col>4</xdr:col>
                    <xdr:colOff>63500</xdr:colOff>
                    <xdr:row>152</xdr:row>
                    <xdr:rowOff>12700</xdr:rowOff>
                  </from>
                  <to>
                    <xdr:col>4</xdr:col>
                    <xdr:colOff>279400</xdr:colOff>
                    <xdr:row>152</xdr:row>
                    <xdr:rowOff>177800</xdr:rowOff>
                  </to>
                </anchor>
              </controlPr>
            </control>
          </mc:Choice>
        </mc:AlternateContent>
        <mc:AlternateContent xmlns:mc="http://schemas.openxmlformats.org/markup-compatibility/2006">
          <mc:Choice Requires="x14">
            <control shapeId="10086" r:id="rId2839" name="Check Box 2918">
              <controlPr defaultSize="0" autoFill="0" autoLine="0" autoPict="0">
                <anchor moveWithCells="1">
                  <from>
                    <xdr:col>4</xdr:col>
                    <xdr:colOff>63500</xdr:colOff>
                    <xdr:row>152</xdr:row>
                    <xdr:rowOff>12700</xdr:rowOff>
                  </from>
                  <to>
                    <xdr:col>4</xdr:col>
                    <xdr:colOff>279400</xdr:colOff>
                    <xdr:row>152</xdr:row>
                    <xdr:rowOff>177800</xdr:rowOff>
                  </to>
                </anchor>
              </controlPr>
            </control>
          </mc:Choice>
        </mc:AlternateContent>
        <mc:AlternateContent xmlns:mc="http://schemas.openxmlformats.org/markup-compatibility/2006">
          <mc:Choice Requires="x14">
            <control shapeId="10087" r:id="rId2840" name="Check Box 2919">
              <controlPr defaultSize="0" autoFill="0" autoLine="0" autoPict="0">
                <anchor moveWithCells="1">
                  <from>
                    <xdr:col>4</xdr:col>
                    <xdr:colOff>63500</xdr:colOff>
                    <xdr:row>153</xdr:row>
                    <xdr:rowOff>12700</xdr:rowOff>
                  </from>
                  <to>
                    <xdr:col>4</xdr:col>
                    <xdr:colOff>279400</xdr:colOff>
                    <xdr:row>153</xdr:row>
                    <xdr:rowOff>177800</xdr:rowOff>
                  </to>
                </anchor>
              </controlPr>
            </control>
          </mc:Choice>
        </mc:AlternateContent>
        <mc:AlternateContent xmlns:mc="http://schemas.openxmlformats.org/markup-compatibility/2006">
          <mc:Choice Requires="x14">
            <control shapeId="10088" r:id="rId2841" name="Check Box 2920">
              <controlPr defaultSize="0" autoFill="0" autoLine="0" autoPict="0">
                <anchor moveWithCells="1">
                  <from>
                    <xdr:col>4</xdr:col>
                    <xdr:colOff>63500</xdr:colOff>
                    <xdr:row>153</xdr:row>
                    <xdr:rowOff>12700</xdr:rowOff>
                  </from>
                  <to>
                    <xdr:col>4</xdr:col>
                    <xdr:colOff>279400</xdr:colOff>
                    <xdr:row>153</xdr:row>
                    <xdr:rowOff>177800</xdr:rowOff>
                  </to>
                </anchor>
              </controlPr>
            </control>
          </mc:Choice>
        </mc:AlternateContent>
        <mc:AlternateContent xmlns:mc="http://schemas.openxmlformats.org/markup-compatibility/2006">
          <mc:Choice Requires="x14">
            <control shapeId="10089" r:id="rId2842" name="Check Box 2921">
              <controlPr defaultSize="0" autoFill="0" autoLine="0" autoPict="0">
                <anchor moveWithCells="1">
                  <from>
                    <xdr:col>4</xdr:col>
                    <xdr:colOff>63500</xdr:colOff>
                    <xdr:row>153</xdr:row>
                    <xdr:rowOff>12700</xdr:rowOff>
                  </from>
                  <to>
                    <xdr:col>4</xdr:col>
                    <xdr:colOff>279400</xdr:colOff>
                    <xdr:row>153</xdr:row>
                    <xdr:rowOff>177800</xdr:rowOff>
                  </to>
                </anchor>
              </controlPr>
            </control>
          </mc:Choice>
        </mc:AlternateContent>
        <mc:AlternateContent xmlns:mc="http://schemas.openxmlformats.org/markup-compatibility/2006">
          <mc:Choice Requires="x14">
            <control shapeId="10090" r:id="rId2843" name="Check Box 2922">
              <controlPr defaultSize="0" autoFill="0" autoLine="0" autoPict="0">
                <anchor moveWithCells="1">
                  <from>
                    <xdr:col>4</xdr:col>
                    <xdr:colOff>63500</xdr:colOff>
                    <xdr:row>154</xdr:row>
                    <xdr:rowOff>12700</xdr:rowOff>
                  </from>
                  <to>
                    <xdr:col>4</xdr:col>
                    <xdr:colOff>279400</xdr:colOff>
                    <xdr:row>154</xdr:row>
                    <xdr:rowOff>177800</xdr:rowOff>
                  </to>
                </anchor>
              </controlPr>
            </control>
          </mc:Choice>
        </mc:AlternateContent>
        <mc:AlternateContent xmlns:mc="http://schemas.openxmlformats.org/markup-compatibility/2006">
          <mc:Choice Requires="x14">
            <control shapeId="10091" r:id="rId2844" name="Check Box 2923">
              <controlPr defaultSize="0" autoFill="0" autoLine="0" autoPict="0">
                <anchor moveWithCells="1">
                  <from>
                    <xdr:col>4</xdr:col>
                    <xdr:colOff>63500</xdr:colOff>
                    <xdr:row>154</xdr:row>
                    <xdr:rowOff>12700</xdr:rowOff>
                  </from>
                  <to>
                    <xdr:col>4</xdr:col>
                    <xdr:colOff>279400</xdr:colOff>
                    <xdr:row>154</xdr:row>
                    <xdr:rowOff>177800</xdr:rowOff>
                  </to>
                </anchor>
              </controlPr>
            </control>
          </mc:Choice>
        </mc:AlternateContent>
        <mc:AlternateContent xmlns:mc="http://schemas.openxmlformats.org/markup-compatibility/2006">
          <mc:Choice Requires="x14">
            <control shapeId="10092" r:id="rId2845" name="Check Box 2924">
              <controlPr defaultSize="0" autoFill="0" autoLine="0" autoPict="0">
                <anchor moveWithCells="1">
                  <from>
                    <xdr:col>4</xdr:col>
                    <xdr:colOff>63500</xdr:colOff>
                    <xdr:row>154</xdr:row>
                    <xdr:rowOff>12700</xdr:rowOff>
                  </from>
                  <to>
                    <xdr:col>4</xdr:col>
                    <xdr:colOff>279400</xdr:colOff>
                    <xdr:row>154</xdr:row>
                    <xdr:rowOff>177800</xdr:rowOff>
                  </to>
                </anchor>
              </controlPr>
            </control>
          </mc:Choice>
        </mc:AlternateContent>
        <mc:AlternateContent xmlns:mc="http://schemas.openxmlformats.org/markup-compatibility/2006">
          <mc:Choice Requires="x14">
            <control shapeId="10093" r:id="rId2846" name="Check Box 2925">
              <controlPr defaultSize="0" autoFill="0" autoLine="0" autoPict="0">
                <anchor moveWithCells="1">
                  <from>
                    <xdr:col>4</xdr:col>
                    <xdr:colOff>63500</xdr:colOff>
                    <xdr:row>155</xdr:row>
                    <xdr:rowOff>12700</xdr:rowOff>
                  </from>
                  <to>
                    <xdr:col>4</xdr:col>
                    <xdr:colOff>279400</xdr:colOff>
                    <xdr:row>155</xdr:row>
                    <xdr:rowOff>177800</xdr:rowOff>
                  </to>
                </anchor>
              </controlPr>
            </control>
          </mc:Choice>
        </mc:AlternateContent>
        <mc:AlternateContent xmlns:mc="http://schemas.openxmlformats.org/markup-compatibility/2006">
          <mc:Choice Requires="x14">
            <control shapeId="10094" r:id="rId2847" name="Check Box 2926">
              <controlPr defaultSize="0" autoFill="0" autoLine="0" autoPict="0">
                <anchor moveWithCells="1">
                  <from>
                    <xdr:col>4</xdr:col>
                    <xdr:colOff>63500</xdr:colOff>
                    <xdr:row>155</xdr:row>
                    <xdr:rowOff>12700</xdr:rowOff>
                  </from>
                  <to>
                    <xdr:col>4</xdr:col>
                    <xdr:colOff>279400</xdr:colOff>
                    <xdr:row>155</xdr:row>
                    <xdr:rowOff>177800</xdr:rowOff>
                  </to>
                </anchor>
              </controlPr>
            </control>
          </mc:Choice>
        </mc:AlternateContent>
        <mc:AlternateContent xmlns:mc="http://schemas.openxmlformats.org/markup-compatibility/2006">
          <mc:Choice Requires="x14">
            <control shapeId="10095" r:id="rId2848" name="Check Box 2927">
              <controlPr defaultSize="0" autoFill="0" autoLine="0" autoPict="0">
                <anchor moveWithCells="1">
                  <from>
                    <xdr:col>4</xdr:col>
                    <xdr:colOff>63500</xdr:colOff>
                    <xdr:row>155</xdr:row>
                    <xdr:rowOff>12700</xdr:rowOff>
                  </from>
                  <to>
                    <xdr:col>4</xdr:col>
                    <xdr:colOff>279400</xdr:colOff>
                    <xdr:row>155</xdr:row>
                    <xdr:rowOff>177800</xdr:rowOff>
                  </to>
                </anchor>
              </controlPr>
            </control>
          </mc:Choice>
        </mc:AlternateContent>
        <mc:AlternateContent xmlns:mc="http://schemas.openxmlformats.org/markup-compatibility/2006">
          <mc:Choice Requires="x14">
            <control shapeId="10096" r:id="rId2849" name="Check Box 2928">
              <controlPr defaultSize="0" autoFill="0" autoLine="0" autoPict="0">
                <anchor moveWithCells="1">
                  <from>
                    <xdr:col>4</xdr:col>
                    <xdr:colOff>63500</xdr:colOff>
                    <xdr:row>156</xdr:row>
                    <xdr:rowOff>12700</xdr:rowOff>
                  </from>
                  <to>
                    <xdr:col>4</xdr:col>
                    <xdr:colOff>279400</xdr:colOff>
                    <xdr:row>156</xdr:row>
                    <xdr:rowOff>177800</xdr:rowOff>
                  </to>
                </anchor>
              </controlPr>
            </control>
          </mc:Choice>
        </mc:AlternateContent>
        <mc:AlternateContent xmlns:mc="http://schemas.openxmlformats.org/markup-compatibility/2006">
          <mc:Choice Requires="x14">
            <control shapeId="10097" r:id="rId2850" name="Check Box 2929">
              <controlPr defaultSize="0" autoFill="0" autoLine="0" autoPict="0">
                <anchor moveWithCells="1">
                  <from>
                    <xdr:col>4</xdr:col>
                    <xdr:colOff>63500</xdr:colOff>
                    <xdr:row>156</xdr:row>
                    <xdr:rowOff>12700</xdr:rowOff>
                  </from>
                  <to>
                    <xdr:col>4</xdr:col>
                    <xdr:colOff>279400</xdr:colOff>
                    <xdr:row>156</xdr:row>
                    <xdr:rowOff>177800</xdr:rowOff>
                  </to>
                </anchor>
              </controlPr>
            </control>
          </mc:Choice>
        </mc:AlternateContent>
        <mc:AlternateContent xmlns:mc="http://schemas.openxmlformats.org/markup-compatibility/2006">
          <mc:Choice Requires="x14">
            <control shapeId="10098" r:id="rId2851" name="Check Box 2930">
              <controlPr defaultSize="0" autoFill="0" autoLine="0" autoPict="0">
                <anchor moveWithCells="1">
                  <from>
                    <xdr:col>4</xdr:col>
                    <xdr:colOff>63500</xdr:colOff>
                    <xdr:row>156</xdr:row>
                    <xdr:rowOff>12700</xdr:rowOff>
                  </from>
                  <to>
                    <xdr:col>4</xdr:col>
                    <xdr:colOff>279400</xdr:colOff>
                    <xdr:row>156</xdr:row>
                    <xdr:rowOff>177800</xdr:rowOff>
                  </to>
                </anchor>
              </controlPr>
            </control>
          </mc:Choice>
        </mc:AlternateContent>
        <mc:AlternateContent xmlns:mc="http://schemas.openxmlformats.org/markup-compatibility/2006">
          <mc:Choice Requires="x14">
            <control shapeId="10099" r:id="rId2852" name="Check Box 2931">
              <controlPr defaultSize="0" autoFill="0" autoLine="0" autoPict="0">
                <anchor moveWithCells="1">
                  <from>
                    <xdr:col>4</xdr:col>
                    <xdr:colOff>63500</xdr:colOff>
                    <xdr:row>157</xdr:row>
                    <xdr:rowOff>12700</xdr:rowOff>
                  </from>
                  <to>
                    <xdr:col>4</xdr:col>
                    <xdr:colOff>279400</xdr:colOff>
                    <xdr:row>157</xdr:row>
                    <xdr:rowOff>177800</xdr:rowOff>
                  </to>
                </anchor>
              </controlPr>
            </control>
          </mc:Choice>
        </mc:AlternateContent>
        <mc:AlternateContent xmlns:mc="http://schemas.openxmlformats.org/markup-compatibility/2006">
          <mc:Choice Requires="x14">
            <control shapeId="10100" r:id="rId2853" name="Check Box 2932">
              <controlPr defaultSize="0" autoFill="0" autoLine="0" autoPict="0">
                <anchor moveWithCells="1">
                  <from>
                    <xdr:col>4</xdr:col>
                    <xdr:colOff>63500</xdr:colOff>
                    <xdr:row>157</xdr:row>
                    <xdr:rowOff>12700</xdr:rowOff>
                  </from>
                  <to>
                    <xdr:col>4</xdr:col>
                    <xdr:colOff>279400</xdr:colOff>
                    <xdr:row>157</xdr:row>
                    <xdr:rowOff>177800</xdr:rowOff>
                  </to>
                </anchor>
              </controlPr>
            </control>
          </mc:Choice>
        </mc:AlternateContent>
        <mc:AlternateContent xmlns:mc="http://schemas.openxmlformats.org/markup-compatibility/2006">
          <mc:Choice Requires="x14">
            <control shapeId="10101" r:id="rId2854" name="Check Box 2933">
              <controlPr defaultSize="0" autoFill="0" autoLine="0" autoPict="0">
                <anchor moveWithCells="1">
                  <from>
                    <xdr:col>4</xdr:col>
                    <xdr:colOff>63500</xdr:colOff>
                    <xdr:row>157</xdr:row>
                    <xdr:rowOff>12700</xdr:rowOff>
                  </from>
                  <to>
                    <xdr:col>4</xdr:col>
                    <xdr:colOff>279400</xdr:colOff>
                    <xdr:row>157</xdr:row>
                    <xdr:rowOff>177800</xdr:rowOff>
                  </to>
                </anchor>
              </controlPr>
            </control>
          </mc:Choice>
        </mc:AlternateContent>
        <mc:AlternateContent xmlns:mc="http://schemas.openxmlformats.org/markup-compatibility/2006">
          <mc:Choice Requires="x14">
            <control shapeId="10102" r:id="rId2855" name="Check Box 2934">
              <controlPr defaultSize="0" autoFill="0" autoLine="0" autoPict="0">
                <anchor moveWithCells="1">
                  <from>
                    <xdr:col>4</xdr:col>
                    <xdr:colOff>63500</xdr:colOff>
                    <xdr:row>158</xdr:row>
                    <xdr:rowOff>12700</xdr:rowOff>
                  </from>
                  <to>
                    <xdr:col>4</xdr:col>
                    <xdr:colOff>279400</xdr:colOff>
                    <xdr:row>158</xdr:row>
                    <xdr:rowOff>177800</xdr:rowOff>
                  </to>
                </anchor>
              </controlPr>
            </control>
          </mc:Choice>
        </mc:AlternateContent>
        <mc:AlternateContent xmlns:mc="http://schemas.openxmlformats.org/markup-compatibility/2006">
          <mc:Choice Requires="x14">
            <control shapeId="10103" r:id="rId2856" name="Check Box 2935">
              <controlPr defaultSize="0" autoFill="0" autoLine="0" autoPict="0">
                <anchor moveWithCells="1">
                  <from>
                    <xdr:col>4</xdr:col>
                    <xdr:colOff>63500</xdr:colOff>
                    <xdr:row>158</xdr:row>
                    <xdr:rowOff>12700</xdr:rowOff>
                  </from>
                  <to>
                    <xdr:col>4</xdr:col>
                    <xdr:colOff>279400</xdr:colOff>
                    <xdr:row>158</xdr:row>
                    <xdr:rowOff>177800</xdr:rowOff>
                  </to>
                </anchor>
              </controlPr>
            </control>
          </mc:Choice>
        </mc:AlternateContent>
        <mc:AlternateContent xmlns:mc="http://schemas.openxmlformats.org/markup-compatibility/2006">
          <mc:Choice Requires="x14">
            <control shapeId="10104" r:id="rId2857" name="Check Box 2936">
              <controlPr defaultSize="0" autoFill="0" autoLine="0" autoPict="0">
                <anchor moveWithCells="1">
                  <from>
                    <xdr:col>4</xdr:col>
                    <xdr:colOff>63500</xdr:colOff>
                    <xdr:row>158</xdr:row>
                    <xdr:rowOff>12700</xdr:rowOff>
                  </from>
                  <to>
                    <xdr:col>4</xdr:col>
                    <xdr:colOff>279400</xdr:colOff>
                    <xdr:row>158</xdr:row>
                    <xdr:rowOff>177800</xdr:rowOff>
                  </to>
                </anchor>
              </controlPr>
            </control>
          </mc:Choice>
        </mc:AlternateContent>
        <mc:AlternateContent xmlns:mc="http://schemas.openxmlformats.org/markup-compatibility/2006">
          <mc:Choice Requires="x14">
            <control shapeId="10105" r:id="rId2858" name="Check Box 2937">
              <controlPr defaultSize="0" autoFill="0" autoLine="0" autoPict="0">
                <anchor moveWithCells="1">
                  <from>
                    <xdr:col>4</xdr:col>
                    <xdr:colOff>63500</xdr:colOff>
                    <xdr:row>159</xdr:row>
                    <xdr:rowOff>12700</xdr:rowOff>
                  </from>
                  <to>
                    <xdr:col>4</xdr:col>
                    <xdr:colOff>279400</xdr:colOff>
                    <xdr:row>159</xdr:row>
                    <xdr:rowOff>177800</xdr:rowOff>
                  </to>
                </anchor>
              </controlPr>
            </control>
          </mc:Choice>
        </mc:AlternateContent>
        <mc:AlternateContent xmlns:mc="http://schemas.openxmlformats.org/markup-compatibility/2006">
          <mc:Choice Requires="x14">
            <control shapeId="10106" r:id="rId2859" name="Check Box 2938">
              <controlPr defaultSize="0" autoFill="0" autoLine="0" autoPict="0">
                <anchor moveWithCells="1">
                  <from>
                    <xdr:col>4</xdr:col>
                    <xdr:colOff>63500</xdr:colOff>
                    <xdr:row>159</xdr:row>
                    <xdr:rowOff>12700</xdr:rowOff>
                  </from>
                  <to>
                    <xdr:col>4</xdr:col>
                    <xdr:colOff>279400</xdr:colOff>
                    <xdr:row>159</xdr:row>
                    <xdr:rowOff>177800</xdr:rowOff>
                  </to>
                </anchor>
              </controlPr>
            </control>
          </mc:Choice>
        </mc:AlternateContent>
        <mc:AlternateContent xmlns:mc="http://schemas.openxmlformats.org/markup-compatibility/2006">
          <mc:Choice Requires="x14">
            <control shapeId="10107" r:id="rId2860" name="Check Box 2939">
              <controlPr defaultSize="0" autoFill="0" autoLine="0" autoPict="0">
                <anchor moveWithCells="1">
                  <from>
                    <xdr:col>4</xdr:col>
                    <xdr:colOff>63500</xdr:colOff>
                    <xdr:row>159</xdr:row>
                    <xdr:rowOff>12700</xdr:rowOff>
                  </from>
                  <to>
                    <xdr:col>4</xdr:col>
                    <xdr:colOff>279400</xdr:colOff>
                    <xdr:row>159</xdr:row>
                    <xdr:rowOff>177800</xdr:rowOff>
                  </to>
                </anchor>
              </controlPr>
            </control>
          </mc:Choice>
        </mc:AlternateContent>
        <mc:AlternateContent xmlns:mc="http://schemas.openxmlformats.org/markup-compatibility/2006">
          <mc:Choice Requires="x14">
            <control shapeId="10108" r:id="rId2861" name="Check Box 2940">
              <controlPr defaultSize="0" autoFill="0" autoLine="0" autoPict="0">
                <anchor moveWithCells="1">
                  <from>
                    <xdr:col>4</xdr:col>
                    <xdr:colOff>63500</xdr:colOff>
                    <xdr:row>160</xdr:row>
                    <xdr:rowOff>12700</xdr:rowOff>
                  </from>
                  <to>
                    <xdr:col>4</xdr:col>
                    <xdr:colOff>279400</xdr:colOff>
                    <xdr:row>160</xdr:row>
                    <xdr:rowOff>177800</xdr:rowOff>
                  </to>
                </anchor>
              </controlPr>
            </control>
          </mc:Choice>
        </mc:AlternateContent>
        <mc:AlternateContent xmlns:mc="http://schemas.openxmlformats.org/markup-compatibility/2006">
          <mc:Choice Requires="x14">
            <control shapeId="10109" r:id="rId2862" name="Check Box 2941">
              <controlPr defaultSize="0" autoFill="0" autoLine="0" autoPict="0">
                <anchor moveWithCells="1">
                  <from>
                    <xdr:col>4</xdr:col>
                    <xdr:colOff>63500</xdr:colOff>
                    <xdr:row>160</xdr:row>
                    <xdr:rowOff>12700</xdr:rowOff>
                  </from>
                  <to>
                    <xdr:col>4</xdr:col>
                    <xdr:colOff>279400</xdr:colOff>
                    <xdr:row>160</xdr:row>
                    <xdr:rowOff>177800</xdr:rowOff>
                  </to>
                </anchor>
              </controlPr>
            </control>
          </mc:Choice>
        </mc:AlternateContent>
        <mc:AlternateContent xmlns:mc="http://schemas.openxmlformats.org/markup-compatibility/2006">
          <mc:Choice Requires="x14">
            <control shapeId="10110" r:id="rId2863" name="Check Box 2942">
              <controlPr defaultSize="0" autoFill="0" autoLine="0" autoPict="0">
                <anchor moveWithCells="1">
                  <from>
                    <xdr:col>4</xdr:col>
                    <xdr:colOff>63500</xdr:colOff>
                    <xdr:row>160</xdr:row>
                    <xdr:rowOff>12700</xdr:rowOff>
                  </from>
                  <to>
                    <xdr:col>4</xdr:col>
                    <xdr:colOff>279400</xdr:colOff>
                    <xdr:row>160</xdr:row>
                    <xdr:rowOff>177800</xdr:rowOff>
                  </to>
                </anchor>
              </controlPr>
            </control>
          </mc:Choice>
        </mc:AlternateContent>
        <mc:AlternateContent xmlns:mc="http://schemas.openxmlformats.org/markup-compatibility/2006">
          <mc:Choice Requires="x14">
            <control shapeId="10111" r:id="rId2864" name="Check Box 2943">
              <controlPr defaultSize="0" autoFill="0" autoLine="0" autoPict="0">
                <anchor moveWithCells="1">
                  <from>
                    <xdr:col>4</xdr:col>
                    <xdr:colOff>63500</xdr:colOff>
                    <xdr:row>161</xdr:row>
                    <xdr:rowOff>12700</xdr:rowOff>
                  </from>
                  <to>
                    <xdr:col>4</xdr:col>
                    <xdr:colOff>279400</xdr:colOff>
                    <xdr:row>161</xdr:row>
                    <xdr:rowOff>177800</xdr:rowOff>
                  </to>
                </anchor>
              </controlPr>
            </control>
          </mc:Choice>
        </mc:AlternateContent>
        <mc:AlternateContent xmlns:mc="http://schemas.openxmlformats.org/markup-compatibility/2006">
          <mc:Choice Requires="x14">
            <control shapeId="10112" r:id="rId2865" name="Check Box 2944">
              <controlPr defaultSize="0" autoFill="0" autoLine="0" autoPict="0">
                <anchor moveWithCells="1">
                  <from>
                    <xdr:col>4</xdr:col>
                    <xdr:colOff>63500</xdr:colOff>
                    <xdr:row>161</xdr:row>
                    <xdr:rowOff>12700</xdr:rowOff>
                  </from>
                  <to>
                    <xdr:col>4</xdr:col>
                    <xdr:colOff>279400</xdr:colOff>
                    <xdr:row>161</xdr:row>
                    <xdr:rowOff>177800</xdr:rowOff>
                  </to>
                </anchor>
              </controlPr>
            </control>
          </mc:Choice>
        </mc:AlternateContent>
        <mc:AlternateContent xmlns:mc="http://schemas.openxmlformats.org/markup-compatibility/2006">
          <mc:Choice Requires="x14">
            <control shapeId="10113" r:id="rId2866" name="Check Box 2945">
              <controlPr defaultSize="0" autoFill="0" autoLine="0" autoPict="0">
                <anchor moveWithCells="1">
                  <from>
                    <xdr:col>4</xdr:col>
                    <xdr:colOff>63500</xdr:colOff>
                    <xdr:row>161</xdr:row>
                    <xdr:rowOff>12700</xdr:rowOff>
                  </from>
                  <to>
                    <xdr:col>4</xdr:col>
                    <xdr:colOff>279400</xdr:colOff>
                    <xdr:row>161</xdr:row>
                    <xdr:rowOff>177800</xdr:rowOff>
                  </to>
                </anchor>
              </controlPr>
            </control>
          </mc:Choice>
        </mc:AlternateContent>
        <mc:AlternateContent xmlns:mc="http://schemas.openxmlformats.org/markup-compatibility/2006">
          <mc:Choice Requires="x14">
            <control shapeId="10114" r:id="rId2867" name="Check Box 2946">
              <controlPr defaultSize="0" autoFill="0" autoLine="0" autoPict="0">
                <anchor moveWithCells="1">
                  <from>
                    <xdr:col>4</xdr:col>
                    <xdr:colOff>63500</xdr:colOff>
                    <xdr:row>162</xdr:row>
                    <xdr:rowOff>12700</xdr:rowOff>
                  </from>
                  <to>
                    <xdr:col>4</xdr:col>
                    <xdr:colOff>279400</xdr:colOff>
                    <xdr:row>162</xdr:row>
                    <xdr:rowOff>177800</xdr:rowOff>
                  </to>
                </anchor>
              </controlPr>
            </control>
          </mc:Choice>
        </mc:AlternateContent>
        <mc:AlternateContent xmlns:mc="http://schemas.openxmlformats.org/markup-compatibility/2006">
          <mc:Choice Requires="x14">
            <control shapeId="10115" r:id="rId2868" name="Check Box 2947">
              <controlPr defaultSize="0" autoFill="0" autoLine="0" autoPict="0">
                <anchor moveWithCells="1">
                  <from>
                    <xdr:col>4</xdr:col>
                    <xdr:colOff>63500</xdr:colOff>
                    <xdr:row>162</xdr:row>
                    <xdr:rowOff>12700</xdr:rowOff>
                  </from>
                  <to>
                    <xdr:col>4</xdr:col>
                    <xdr:colOff>279400</xdr:colOff>
                    <xdr:row>162</xdr:row>
                    <xdr:rowOff>177800</xdr:rowOff>
                  </to>
                </anchor>
              </controlPr>
            </control>
          </mc:Choice>
        </mc:AlternateContent>
        <mc:AlternateContent xmlns:mc="http://schemas.openxmlformats.org/markup-compatibility/2006">
          <mc:Choice Requires="x14">
            <control shapeId="10116" r:id="rId2869" name="Check Box 2948">
              <controlPr defaultSize="0" autoFill="0" autoLine="0" autoPict="0">
                <anchor moveWithCells="1">
                  <from>
                    <xdr:col>4</xdr:col>
                    <xdr:colOff>63500</xdr:colOff>
                    <xdr:row>162</xdr:row>
                    <xdr:rowOff>12700</xdr:rowOff>
                  </from>
                  <to>
                    <xdr:col>4</xdr:col>
                    <xdr:colOff>279400</xdr:colOff>
                    <xdr:row>162</xdr:row>
                    <xdr:rowOff>177800</xdr:rowOff>
                  </to>
                </anchor>
              </controlPr>
            </control>
          </mc:Choice>
        </mc:AlternateContent>
        <mc:AlternateContent xmlns:mc="http://schemas.openxmlformats.org/markup-compatibility/2006">
          <mc:Choice Requires="x14">
            <control shapeId="10117" r:id="rId2870" name="Check Box 2949">
              <controlPr defaultSize="0" autoFill="0" autoLine="0" autoPict="0">
                <anchor moveWithCells="1">
                  <from>
                    <xdr:col>4</xdr:col>
                    <xdr:colOff>63500</xdr:colOff>
                    <xdr:row>163</xdr:row>
                    <xdr:rowOff>12700</xdr:rowOff>
                  </from>
                  <to>
                    <xdr:col>4</xdr:col>
                    <xdr:colOff>279400</xdr:colOff>
                    <xdr:row>163</xdr:row>
                    <xdr:rowOff>177800</xdr:rowOff>
                  </to>
                </anchor>
              </controlPr>
            </control>
          </mc:Choice>
        </mc:AlternateContent>
        <mc:AlternateContent xmlns:mc="http://schemas.openxmlformats.org/markup-compatibility/2006">
          <mc:Choice Requires="x14">
            <control shapeId="10118" r:id="rId2871" name="Check Box 2950">
              <controlPr defaultSize="0" autoFill="0" autoLine="0" autoPict="0">
                <anchor moveWithCells="1">
                  <from>
                    <xdr:col>4</xdr:col>
                    <xdr:colOff>63500</xdr:colOff>
                    <xdr:row>163</xdr:row>
                    <xdr:rowOff>12700</xdr:rowOff>
                  </from>
                  <to>
                    <xdr:col>4</xdr:col>
                    <xdr:colOff>279400</xdr:colOff>
                    <xdr:row>163</xdr:row>
                    <xdr:rowOff>177800</xdr:rowOff>
                  </to>
                </anchor>
              </controlPr>
            </control>
          </mc:Choice>
        </mc:AlternateContent>
        <mc:AlternateContent xmlns:mc="http://schemas.openxmlformats.org/markup-compatibility/2006">
          <mc:Choice Requires="x14">
            <control shapeId="10119" r:id="rId2872" name="Check Box 2951">
              <controlPr defaultSize="0" autoFill="0" autoLine="0" autoPict="0">
                <anchor moveWithCells="1">
                  <from>
                    <xdr:col>4</xdr:col>
                    <xdr:colOff>63500</xdr:colOff>
                    <xdr:row>163</xdr:row>
                    <xdr:rowOff>12700</xdr:rowOff>
                  </from>
                  <to>
                    <xdr:col>4</xdr:col>
                    <xdr:colOff>279400</xdr:colOff>
                    <xdr:row>163</xdr:row>
                    <xdr:rowOff>177800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D4D6C-1ECC-4E38-B70E-9E03F78DFB9F}">
  <sheetPr codeName="Sheet9">
    <tabColor theme="3" tint="0.249977111117893"/>
  </sheetPr>
  <dimension ref="B1:AY58"/>
  <sheetViews>
    <sheetView showGridLines="0" topLeftCell="A18" zoomScale="90" zoomScaleNormal="90" zoomScaleSheetLayoutView="95" workbookViewId="0">
      <selection activeCell="BF15" sqref="BF15"/>
    </sheetView>
  </sheetViews>
  <sheetFormatPr baseColWidth="10" defaultColWidth="8.83203125" defaultRowHeight="15"/>
  <cols>
    <col min="1" max="1" width="1" customWidth="1"/>
    <col min="2" max="2" width="4.33203125" customWidth="1"/>
    <col min="3" max="14" width="2.83203125" customWidth="1"/>
    <col min="15" max="15" width="4.1640625" customWidth="1"/>
    <col min="16" max="28" width="2.83203125" customWidth="1"/>
    <col min="29" max="29" width="7.6640625" customWidth="1"/>
    <col min="30" max="30" width="1.5" customWidth="1"/>
    <col min="31" max="31" width="0.83203125" customWidth="1"/>
    <col min="32" max="32" width="1.5" customWidth="1"/>
    <col min="33" max="51" width="4.5" customWidth="1"/>
    <col min="52" max="52" width="1.1640625" customWidth="1"/>
  </cols>
  <sheetData>
    <row r="1" spans="2:51" ht="6.75" customHeight="1"/>
    <row r="2" spans="2:51" ht="30" customHeight="1">
      <c r="B2" s="368" t="s">
        <v>131</v>
      </c>
      <c r="C2" s="368"/>
      <c r="D2" s="368"/>
      <c r="E2" s="368"/>
      <c r="F2" s="368"/>
      <c r="G2" s="368"/>
      <c r="H2" s="368"/>
      <c r="I2" s="368"/>
      <c r="J2" s="368"/>
      <c r="K2" s="368"/>
      <c r="L2" s="368"/>
      <c r="M2" s="368"/>
      <c r="N2" s="368"/>
      <c r="O2" s="368"/>
      <c r="P2" s="368"/>
      <c r="Q2" s="368"/>
      <c r="R2" s="368"/>
      <c r="S2" s="368"/>
      <c r="T2" s="368"/>
      <c r="U2" s="368"/>
      <c r="V2" s="368"/>
      <c r="W2" s="368"/>
      <c r="X2" s="368"/>
      <c r="Y2" s="368"/>
      <c r="Z2" s="368"/>
      <c r="AA2" s="368"/>
      <c r="AB2" s="368"/>
      <c r="AC2" s="368"/>
      <c r="AD2" s="368"/>
    </row>
    <row r="3" spans="2:51" ht="8.25" customHeight="1" thickBot="1"/>
    <row r="4" spans="2:51">
      <c r="B4" s="369" t="s">
        <v>126</v>
      </c>
      <c r="C4" s="369"/>
      <c r="D4" s="369"/>
      <c r="E4" s="369"/>
      <c r="F4" t="str">
        <f>심화진단!E3</f>
        <v>협동조합 가나다라</v>
      </c>
      <c r="Q4" s="369" t="s">
        <v>133</v>
      </c>
      <c r="R4" s="369"/>
      <c r="S4" s="369"/>
      <c r="T4" s="369"/>
      <c r="U4" s="402">
        <f>심화진단!E2</f>
        <v>45606</v>
      </c>
      <c r="V4" s="403"/>
      <c r="W4" s="403"/>
      <c r="X4" s="403"/>
      <c r="Y4" s="403"/>
      <c r="Z4" s="403"/>
      <c r="AA4" s="403"/>
      <c r="AB4" s="403"/>
      <c r="AC4" s="90"/>
      <c r="AG4" s="370" t="s">
        <v>497</v>
      </c>
      <c r="AH4" s="371"/>
      <c r="AI4" s="371"/>
      <c r="AJ4" s="371"/>
      <c r="AK4" s="371"/>
      <c r="AL4" s="371"/>
      <c r="AM4" s="371"/>
      <c r="AN4" s="371"/>
      <c r="AO4" s="371"/>
      <c r="AP4" s="371"/>
      <c r="AQ4" s="371"/>
      <c r="AR4" s="371"/>
      <c r="AS4" s="371"/>
      <c r="AT4" s="371"/>
      <c r="AU4" s="371"/>
      <c r="AV4" s="371"/>
      <c r="AW4" s="371"/>
      <c r="AX4" s="371"/>
      <c r="AY4" s="372"/>
    </row>
    <row r="5" spans="2:51" ht="3.75" customHeight="1">
      <c r="B5" s="163"/>
      <c r="C5" s="163"/>
      <c r="D5" s="163"/>
      <c r="AG5" s="373"/>
      <c r="AH5" s="374"/>
      <c r="AI5" s="374"/>
      <c r="AJ5" s="374"/>
      <c r="AK5" s="374"/>
      <c r="AL5" s="374"/>
      <c r="AM5" s="374"/>
      <c r="AN5" s="374"/>
      <c r="AO5" s="374"/>
      <c r="AP5" s="374"/>
      <c r="AQ5" s="374"/>
      <c r="AR5" s="374"/>
      <c r="AS5" s="374"/>
      <c r="AT5" s="374"/>
      <c r="AU5" s="374"/>
      <c r="AV5" s="374"/>
      <c r="AW5" s="374"/>
      <c r="AX5" s="374"/>
      <c r="AY5" s="375"/>
    </row>
    <row r="6" spans="2:51">
      <c r="B6" s="369" t="s">
        <v>132</v>
      </c>
      <c r="C6" s="369"/>
      <c r="D6" s="369"/>
      <c r="E6" s="369"/>
      <c r="F6" t="str">
        <f>심화진단!E4</f>
        <v>대표 홍길동</v>
      </c>
      <c r="Q6" s="369" t="s">
        <v>134</v>
      </c>
      <c r="R6" s="369"/>
      <c r="S6" s="369"/>
      <c r="T6" s="369"/>
      <c r="U6" s="404" t="s">
        <v>351</v>
      </c>
      <c r="V6" s="404"/>
      <c r="W6" s="404"/>
      <c r="X6" s="404"/>
      <c r="Y6" s="404"/>
      <c r="Z6" s="404"/>
      <c r="AA6" s="404"/>
      <c r="AB6" s="404"/>
      <c r="AC6" s="162"/>
      <c r="AG6" s="373"/>
      <c r="AH6" s="374"/>
      <c r="AI6" s="374"/>
      <c r="AJ6" s="374"/>
      <c r="AK6" s="374"/>
      <c r="AL6" s="374"/>
      <c r="AM6" s="374"/>
      <c r="AN6" s="374"/>
      <c r="AO6" s="374"/>
      <c r="AP6" s="374"/>
      <c r="AQ6" s="374"/>
      <c r="AR6" s="374"/>
      <c r="AS6" s="374"/>
      <c r="AT6" s="374"/>
      <c r="AU6" s="374"/>
      <c r="AV6" s="374"/>
      <c r="AW6" s="374"/>
      <c r="AX6" s="374"/>
      <c r="AY6" s="375"/>
    </row>
    <row r="7" spans="2:51" ht="5.25" customHeight="1" thickBot="1">
      <c r="AG7" s="373"/>
      <c r="AH7" s="374"/>
      <c r="AI7" s="374"/>
      <c r="AJ7" s="374"/>
      <c r="AK7" s="374"/>
      <c r="AL7" s="374"/>
      <c r="AM7" s="374"/>
      <c r="AN7" s="374"/>
      <c r="AO7" s="374"/>
      <c r="AP7" s="374"/>
      <c r="AQ7" s="374"/>
      <c r="AR7" s="374"/>
      <c r="AS7" s="374"/>
      <c r="AT7" s="374"/>
      <c r="AU7" s="374"/>
      <c r="AV7" s="374"/>
      <c r="AW7" s="374"/>
      <c r="AX7" s="374"/>
      <c r="AY7" s="375"/>
    </row>
    <row r="8" spans="2:51">
      <c r="B8" s="86" t="str">
        <f>""&amp;F4&amp;" 기업을 심화진단한 결과 가장 취약한 영역은 "&amp;심화진단!W70&amp;"입니다"</f>
        <v>협동조합 가나다라 기업을 심화진단한 결과 가장 취약한 영역은 사회적성과입니다</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8"/>
      <c r="AG8" s="373"/>
      <c r="AH8" s="374"/>
      <c r="AI8" s="374"/>
      <c r="AJ8" s="374"/>
      <c r="AK8" s="374"/>
      <c r="AL8" s="374"/>
      <c r="AM8" s="374"/>
      <c r="AN8" s="374"/>
      <c r="AO8" s="374"/>
      <c r="AP8" s="374"/>
      <c r="AQ8" s="374"/>
      <c r="AR8" s="374"/>
      <c r="AS8" s="374"/>
      <c r="AT8" s="374"/>
      <c r="AU8" s="374"/>
      <c r="AV8" s="374"/>
      <c r="AW8" s="374"/>
      <c r="AX8" s="374"/>
      <c r="AY8" s="375"/>
    </row>
    <row r="9" spans="2:51">
      <c r="B9" s="396" t="str">
        <f>"세부적으로 살펴보면 상대적으로 "&amp;심화진단!X70&amp;" 요인이 낮습니다. 하지만 "&amp;심화진단!X72&amp;" 요인은 긍정적으로 높게 나타났습니다. 그리고 "&amp;심화진단!AB10&amp;" 확인하였습니다."</f>
        <v>세부적으로 살펴보면 상대적으로 지역협력 요인이 낮습니다. 하지만 민주적 의사결정 구조 요인은 긍정적으로 높게 나타났습니다. 그리고 사업경험도 있고 동종업종 경험도 있음을 확인하였습니다.</v>
      </c>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8"/>
      <c r="AG9" s="373"/>
      <c r="AH9" s="374"/>
      <c r="AI9" s="374"/>
      <c r="AJ9" s="374"/>
      <c r="AK9" s="374"/>
      <c r="AL9" s="374"/>
      <c r="AM9" s="374"/>
      <c r="AN9" s="374"/>
      <c r="AO9" s="374"/>
      <c r="AP9" s="374"/>
      <c r="AQ9" s="374"/>
      <c r="AR9" s="374"/>
      <c r="AS9" s="374"/>
      <c r="AT9" s="374"/>
      <c r="AU9" s="374"/>
      <c r="AV9" s="374"/>
      <c r="AW9" s="374"/>
      <c r="AX9" s="374"/>
      <c r="AY9" s="375"/>
    </row>
    <row r="10" spans="2:51" ht="16" thickBot="1">
      <c r="B10" s="399"/>
      <c r="C10" s="400"/>
      <c r="D10" s="400"/>
      <c r="E10" s="400"/>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1"/>
      <c r="AG10" s="373"/>
      <c r="AH10" s="374"/>
      <c r="AI10" s="374"/>
      <c r="AJ10" s="374"/>
      <c r="AK10" s="374"/>
      <c r="AL10" s="374"/>
      <c r="AM10" s="374"/>
      <c r="AN10" s="374"/>
      <c r="AO10" s="374"/>
      <c r="AP10" s="374"/>
      <c r="AQ10" s="374"/>
      <c r="AR10" s="374"/>
      <c r="AS10" s="374"/>
      <c r="AT10" s="374"/>
      <c r="AU10" s="374"/>
      <c r="AV10" s="374"/>
      <c r="AW10" s="374"/>
      <c r="AX10" s="374"/>
      <c r="AY10" s="375"/>
    </row>
    <row r="11" spans="2:51" ht="4.5" customHeight="1">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G11" s="373"/>
      <c r="AH11" s="374"/>
      <c r="AI11" s="374"/>
      <c r="AJ11" s="374"/>
      <c r="AK11" s="374"/>
      <c r="AL11" s="374"/>
      <c r="AM11" s="374"/>
      <c r="AN11" s="374"/>
      <c r="AO11" s="374"/>
      <c r="AP11" s="374"/>
      <c r="AQ11" s="374"/>
      <c r="AR11" s="374"/>
      <c r="AS11" s="374"/>
      <c r="AT11" s="374"/>
      <c r="AU11" s="374"/>
      <c r="AV11" s="374"/>
      <c r="AW11" s="374"/>
      <c r="AX11" s="374"/>
      <c r="AY11" s="375"/>
    </row>
    <row r="12" spans="2:51">
      <c r="C12" s="165"/>
      <c r="D12" s="165"/>
      <c r="E12" s="165"/>
      <c r="F12" s="165"/>
      <c r="G12" s="165"/>
      <c r="H12" s="165"/>
      <c r="I12" s="165"/>
      <c r="J12" s="165"/>
      <c r="K12" s="165"/>
      <c r="L12" s="165"/>
      <c r="M12" s="165"/>
      <c r="N12" s="165"/>
      <c r="O12" s="165"/>
      <c r="P12" s="165"/>
      <c r="AG12" s="373"/>
      <c r="AH12" s="374"/>
      <c r="AI12" s="374"/>
      <c r="AJ12" s="374"/>
      <c r="AK12" s="374"/>
      <c r="AL12" s="374"/>
      <c r="AM12" s="374"/>
      <c r="AN12" s="374"/>
      <c r="AO12" s="374"/>
      <c r="AP12" s="374"/>
      <c r="AQ12" s="374"/>
      <c r="AR12" s="374"/>
      <c r="AS12" s="374"/>
      <c r="AT12" s="374"/>
      <c r="AU12" s="374"/>
      <c r="AV12" s="374"/>
      <c r="AW12" s="374"/>
      <c r="AX12" s="374"/>
      <c r="AY12" s="375"/>
    </row>
    <row r="13" spans="2:51" ht="16" thickBot="1">
      <c r="C13" s="165"/>
      <c r="D13" s="165"/>
      <c r="E13" s="165"/>
      <c r="F13" s="165"/>
      <c r="G13" s="165"/>
      <c r="H13" s="165"/>
      <c r="I13" s="165"/>
      <c r="J13" s="165"/>
      <c r="K13" s="165"/>
      <c r="L13" s="165"/>
      <c r="M13" s="165"/>
      <c r="N13" s="165"/>
      <c r="O13" s="165"/>
      <c r="P13" s="165"/>
      <c r="AG13" s="373"/>
      <c r="AH13" s="374"/>
      <c r="AI13" s="374"/>
      <c r="AJ13" s="374"/>
      <c r="AK13" s="374"/>
      <c r="AL13" s="374"/>
      <c r="AM13" s="374"/>
      <c r="AN13" s="374"/>
      <c r="AO13" s="374"/>
      <c r="AP13" s="374"/>
      <c r="AQ13" s="374"/>
      <c r="AR13" s="374"/>
      <c r="AS13" s="374"/>
      <c r="AT13" s="374"/>
      <c r="AU13" s="374"/>
      <c r="AV13" s="374"/>
      <c r="AW13" s="374"/>
      <c r="AX13" s="374"/>
      <c r="AY13" s="375"/>
    </row>
    <row r="14" spans="2:51">
      <c r="C14" s="165"/>
      <c r="D14" s="165"/>
      <c r="E14" s="165"/>
      <c r="F14" s="165"/>
      <c r="G14" s="165"/>
      <c r="H14" s="165"/>
      <c r="I14" s="165"/>
      <c r="J14" s="165"/>
      <c r="K14" s="165"/>
      <c r="L14" s="165"/>
      <c r="M14" s="165"/>
      <c r="N14" s="165"/>
      <c r="O14" s="165"/>
      <c r="P14" s="165"/>
      <c r="R14" s="405" t="str">
        <f>VLOOKUP(심화진단!Y62,심화진단!P166:Q197,2,0)</f>
        <v>사업활동 영역 강화가 필요합니다. 사회적 가치 창출을 위한 구체적 사업계획 수립과 실행방안 모색이 요구됩니다. 명확한 목표 설정과 성과 측정을 통해 지속적으로 개선해 나가야 합니다. 이를 위해 시장 조사 및 분석을 통해 고객의 요구와 사회적 문제를 파악하고, 이를 해결하기 위한 혁신적인 사업 모델을 개발해야 합니다. 또한, 사업 성과를 정기적으로 평가하여 필요한 조정을 통해 목표 달성을 촉진해야 합니다.</v>
      </c>
      <c r="S14" s="406"/>
      <c r="T14" s="406"/>
      <c r="U14" s="406"/>
      <c r="V14" s="406"/>
      <c r="W14" s="406"/>
      <c r="X14" s="406"/>
      <c r="Y14" s="406"/>
      <c r="Z14" s="406"/>
      <c r="AA14" s="406"/>
      <c r="AB14" s="406"/>
      <c r="AC14" s="407"/>
      <c r="AG14" s="373"/>
      <c r="AH14" s="374"/>
      <c r="AI14" s="374"/>
      <c r="AJ14" s="374"/>
      <c r="AK14" s="374"/>
      <c r="AL14" s="374"/>
      <c r="AM14" s="374"/>
      <c r="AN14" s="374"/>
      <c r="AO14" s="374"/>
      <c r="AP14" s="374"/>
      <c r="AQ14" s="374"/>
      <c r="AR14" s="374"/>
      <c r="AS14" s="374"/>
      <c r="AT14" s="374"/>
      <c r="AU14" s="374"/>
      <c r="AV14" s="374"/>
      <c r="AW14" s="374"/>
      <c r="AX14" s="374"/>
      <c r="AY14" s="375"/>
    </row>
    <row r="15" spans="2:51">
      <c r="C15" s="165"/>
      <c r="D15" s="165"/>
      <c r="E15" s="165"/>
      <c r="F15" s="165"/>
      <c r="G15" s="165"/>
      <c r="H15" s="165"/>
      <c r="I15" s="165"/>
      <c r="J15" s="165"/>
      <c r="K15" s="165"/>
      <c r="L15" s="165"/>
      <c r="M15" s="165"/>
      <c r="N15" s="165"/>
      <c r="O15" s="165"/>
      <c r="P15" s="165"/>
      <c r="R15" s="408"/>
      <c r="S15" s="409"/>
      <c r="T15" s="409"/>
      <c r="U15" s="409"/>
      <c r="V15" s="409"/>
      <c r="W15" s="409"/>
      <c r="X15" s="409"/>
      <c r="Y15" s="409"/>
      <c r="Z15" s="409"/>
      <c r="AA15" s="409"/>
      <c r="AB15" s="409"/>
      <c r="AC15" s="410"/>
      <c r="AG15" s="373"/>
      <c r="AH15" s="374"/>
      <c r="AI15" s="374"/>
      <c r="AJ15" s="374"/>
      <c r="AK15" s="374"/>
      <c r="AL15" s="374"/>
      <c r="AM15" s="374"/>
      <c r="AN15" s="374"/>
      <c r="AO15" s="374"/>
      <c r="AP15" s="374"/>
      <c r="AQ15" s="374"/>
      <c r="AR15" s="374"/>
      <c r="AS15" s="374"/>
      <c r="AT15" s="374"/>
      <c r="AU15" s="374"/>
      <c r="AV15" s="374"/>
      <c r="AW15" s="374"/>
      <c r="AX15" s="374"/>
      <c r="AY15" s="375"/>
    </row>
    <row r="16" spans="2:51">
      <c r="C16" s="165"/>
      <c r="D16" s="165"/>
      <c r="E16" s="165"/>
      <c r="F16" s="165"/>
      <c r="G16" s="165"/>
      <c r="H16" s="165"/>
      <c r="I16" s="165"/>
      <c r="J16" s="165"/>
      <c r="K16" s="165"/>
      <c r="L16" s="165"/>
      <c r="M16" s="165"/>
      <c r="N16" s="165"/>
      <c r="O16" s="165"/>
      <c r="P16" s="165"/>
      <c r="R16" s="408"/>
      <c r="S16" s="409"/>
      <c r="T16" s="409"/>
      <c r="U16" s="409"/>
      <c r="V16" s="409"/>
      <c r="W16" s="409"/>
      <c r="X16" s="409"/>
      <c r="Y16" s="409"/>
      <c r="Z16" s="409"/>
      <c r="AA16" s="409"/>
      <c r="AB16" s="409"/>
      <c r="AC16" s="410"/>
      <c r="AG16" s="373"/>
      <c r="AH16" s="374"/>
      <c r="AI16" s="374"/>
      <c r="AJ16" s="374"/>
      <c r="AK16" s="374"/>
      <c r="AL16" s="374"/>
      <c r="AM16" s="374"/>
      <c r="AN16" s="374"/>
      <c r="AO16" s="374"/>
      <c r="AP16" s="374"/>
      <c r="AQ16" s="374"/>
      <c r="AR16" s="374"/>
      <c r="AS16" s="374"/>
      <c r="AT16" s="374"/>
      <c r="AU16" s="374"/>
      <c r="AV16" s="374"/>
      <c r="AW16" s="374"/>
      <c r="AX16" s="374"/>
      <c r="AY16" s="375"/>
    </row>
    <row r="17" spans="2:51">
      <c r="C17" s="165"/>
      <c r="D17" s="165"/>
      <c r="E17" s="165"/>
      <c r="F17" s="165"/>
      <c r="G17" s="165"/>
      <c r="H17" s="165"/>
      <c r="I17" s="165"/>
      <c r="J17" s="165"/>
      <c r="K17" s="165"/>
      <c r="L17" s="165"/>
      <c r="M17" s="165"/>
      <c r="N17" s="165"/>
      <c r="O17" s="165"/>
      <c r="P17" s="165"/>
      <c r="R17" s="408"/>
      <c r="S17" s="409"/>
      <c r="T17" s="409"/>
      <c r="U17" s="409"/>
      <c r="V17" s="409"/>
      <c r="W17" s="409"/>
      <c r="X17" s="409"/>
      <c r="Y17" s="409"/>
      <c r="Z17" s="409"/>
      <c r="AA17" s="409"/>
      <c r="AB17" s="409"/>
      <c r="AC17" s="410"/>
      <c r="AG17" s="373"/>
      <c r="AH17" s="374"/>
      <c r="AI17" s="374"/>
      <c r="AJ17" s="374"/>
      <c r="AK17" s="374"/>
      <c r="AL17" s="374"/>
      <c r="AM17" s="374"/>
      <c r="AN17" s="374"/>
      <c r="AO17" s="374"/>
      <c r="AP17" s="374"/>
      <c r="AQ17" s="374"/>
      <c r="AR17" s="374"/>
      <c r="AS17" s="374"/>
      <c r="AT17" s="374"/>
      <c r="AU17" s="374"/>
      <c r="AV17" s="374"/>
      <c r="AW17" s="374"/>
      <c r="AX17" s="374"/>
      <c r="AY17" s="375"/>
    </row>
    <row r="18" spans="2:51">
      <c r="C18" s="165"/>
      <c r="D18" s="165"/>
      <c r="E18" s="165"/>
      <c r="F18" s="165"/>
      <c r="G18" s="165"/>
      <c r="H18" s="165"/>
      <c r="I18" s="165"/>
      <c r="J18" s="165"/>
      <c r="K18" s="165"/>
      <c r="L18" s="165"/>
      <c r="M18" s="165"/>
      <c r="N18" s="165"/>
      <c r="O18" s="165"/>
      <c r="P18" s="165"/>
      <c r="R18" s="408"/>
      <c r="S18" s="409"/>
      <c r="T18" s="409"/>
      <c r="U18" s="409"/>
      <c r="V18" s="409"/>
      <c r="W18" s="409"/>
      <c r="X18" s="409"/>
      <c r="Y18" s="409"/>
      <c r="Z18" s="409"/>
      <c r="AA18" s="409"/>
      <c r="AB18" s="409"/>
      <c r="AC18" s="410"/>
      <c r="AG18" s="373"/>
      <c r="AH18" s="374"/>
      <c r="AI18" s="374"/>
      <c r="AJ18" s="374"/>
      <c r="AK18" s="374"/>
      <c r="AL18" s="374"/>
      <c r="AM18" s="374"/>
      <c r="AN18" s="374"/>
      <c r="AO18" s="374"/>
      <c r="AP18" s="374"/>
      <c r="AQ18" s="374"/>
      <c r="AR18" s="374"/>
      <c r="AS18" s="374"/>
      <c r="AT18" s="374"/>
      <c r="AU18" s="374"/>
      <c r="AV18" s="374"/>
      <c r="AW18" s="374"/>
      <c r="AX18" s="374"/>
      <c r="AY18" s="375"/>
    </row>
    <row r="19" spans="2:51">
      <c r="C19" s="165"/>
      <c r="D19" s="165"/>
      <c r="E19" s="165"/>
      <c r="F19" s="165"/>
      <c r="G19" s="165"/>
      <c r="H19" s="165"/>
      <c r="I19" s="165"/>
      <c r="J19" s="165"/>
      <c r="K19" s="165"/>
      <c r="L19" s="165"/>
      <c r="M19" s="165"/>
      <c r="N19" s="165"/>
      <c r="O19" s="165"/>
      <c r="P19" s="165"/>
      <c r="R19" s="408"/>
      <c r="S19" s="409"/>
      <c r="T19" s="409"/>
      <c r="U19" s="409"/>
      <c r="V19" s="409"/>
      <c r="W19" s="409"/>
      <c r="X19" s="409"/>
      <c r="Y19" s="409"/>
      <c r="Z19" s="409"/>
      <c r="AA19" s="409"/>
      <c r="AB19" s="409"/>
      <c r="AC19" s="410"/>
      <c r="AG19" s="373"/>
      <c r="AH19" s="374"/>
      <c r="AI19" s="374"/>
      <c r="AJ19" s="374"/>
      <c r="AK19" s="374"/>
      <c r="AL19" s="374"/>
      <c r="AM19" s="374"/>
      <c r="AN19" s="374"/>
      <c r="AO19" s="374"/>
      <c r="AP19" s="374"/>
      <c r="AQ19" s="374"/>
      <c r="AR19" s="374"/>
      <c r="AS19" s="374"/>
      <c r="AT19" s="374"/>
      <c r="AU19" s="374"/>
      <c r="AV19" s="374"/>
      <c r="AW19" s="374"/>
      <c r="AX19" s="374"/>
      <c r="AY19" s="375"/>
    </row>
    <row r="20" spans="2:51">
      <c r="C20" s="165"/>
      <c r="D20" s="165"/>
      <c r="E20" s="165"/>
      <c r="F20" s="165"/>
      <c r="G20" s="165"/>
      <c r="H20" s="165"/>
      <c r="I20" s="165"/>
      <c r="J20" s="165"/>
      <c r="K20" s="165"/>
      <c r="L20" s="165"/>
      <c r="M20" s="165"/>
      <c r="N20" s="165"/>
      <c r="O20" s="165"/>
      <c r="P20" s="165"/>
      <c r="R20" s="408"/>
      <c r="S20" s="409"/>
      <c r="T20" s="409"/>
      <c r="U20" s="409"/>
      <c r="V20" s="409"/>
      <c r="W20" s="409"/>
      <c r="X20" s="409"/>
      <c r="Y20" s="409"/>
      <c r="Z20" s="409"/>
      <c r="AA20" s="409"/>
      <c r="AB20" s="409"/>
      <c r="AC20" s="410"/>
      <c r="AG20" s="373"/>
      <c r="AH20" s="374"/>
      <c r="AI20" s="374"/>
      <c r="AJ20" s="374"/>
      <c r="AK20" s="374"/>
      <c r="AL20" s="374"/>
      <c r="AM20" s="374"/>
      <c r="AN20" s="374"/>
      <c r="AO20" s="374"/>
      <c r="AP20" s="374"/>
      <c r="AQ20" s="374"/>
      <c r="AR20" s="374"/>
      <c r="AS20" s="374"/>
      <c r="AT20" s="374"/>
      <c r="AU20" s="374"/>
      <c r="AV20" s="374"/>
      <c r="AW20" s="374"/>
      <c r="AX20" s="374"/>
      <c r="AY20" s="375"/>
    </row>
    <row r="21" spans="2:51">
      <c r="C21" s="165"/>
      <c r="D21" s="165"/>
      <c r="E21" s="165"/>
      <c r="F21" s="165"/>
      <c r="G21" s="165"/>
      <c r="H21" s="165"/>
      <c r="I21" s="165"/>
      <c r="J21" s="165"/>
      <c r="K21" s="165"/>
      <c r="L21" s="165"/>
      <c r="M21" s="165"/>
      <c r="N21" s="165"/>
      <c r="O21" s="165"/>
      <c r="P21" s="165"/>
      <c r="R21" s="408"/>
      <c r="S21" s="409"/>
      <c r="T21" s="409"/>
      <c r="U21" s="409"/>
      <c r="V21" s="409"/>
      <c r="W21" s="409"/>
      <c r="X21" s="409"/>
      <c r="Y21" s="409"/>
      <c r="Z21" s="409"/>
      <c r="AA21" s="409"/>
      <c r="AB21" s="409"/>
      <c r="AC21" s="410"/>
      <c r="AG21" s="373"/>
      <c r="AH21" s="374"/>
      <c r="AI21" s="374"/>
      <c r="AJ21" s="374"/>
      <c r="AK21" s="374"/>
      <c r="AL21" s="374"/>
      <c r="AM21" s="374"/>
      <c r="AN21" s="374"/>
      <c r="AO21" s="374"/>
      <c r="AP21" s="374"/>
      <c r="AQ21" s="374"/>
      <c r="AR21" s="374"/>
      <c r="AS21" s="374"/>
      <c r="AT21" s="374"/>
      <c r="AU21" s="374"/>
      <c r="AV21" s="374"/>
      <c r="AW21" s="374"/>
      <c r="AX21" s="374"/>
      <c r="AY21" s="375"/>
    </row>
    <row r="22" spans="2:51" ht="12" customHeight="1">
      <c r="C22" s="165"/>
      <c r="D22" s="165"/>
      <c r="E22" s="165"/>
      <c r="F22" s="165"/>
      <c r="G22" s="165"/>
      <c r="H22" s="165"/>
      <c r="I22" s="165"/>
      <c r="J22" s="165"/>
      <c r="K22" s="165"/>
      <c r="L22" s="165"/>
      <c r="M22" s="165"/>
      <c r="N22" s="165"/>
      <c r="O22" s="165"/>
      <c r="P22" s="165"/>
      <c r="R22" s="408"/>
      <c r="S22" s="409"/>
      <c r="T22" s="409"/>
      <c r="U22" s="409"/>
      <c r="V22" s="409"/>
      <c r="W22" s="409"/>
      <c r="X22" s="409"/>
      <c r="Y22" s="409"/>
      <c r="Z22" s="409"/>
      <c r="AA22" s="409"/>
      <c r="AB22" s="409"/>
      <c r="AC22" s="410"/>
      <c r="AG22" s="373"/>
      <c r="AH22" s="374"/>
      <c r="AI22" s="374"/>
      <c r="AJ22" s="374"/>
      <c r="AK22" s="374"/>
      <c r="AL22" s="374"/>
      <c r="AM22" s="374"/>
      <c r="AN22" s="374"/>
      <c r="AO22" s="374"/>
      <c r="AP22" s="374"/>
      <c r="AQ22" s="374"/>
      <c r="AR22" s="374"/>
      <c r="AS22" s="374"/>
      <c r="AT22" s="374"/>
      <c r="AU22" s="374"/>
      <c r="AV22" s="374"/>
      <c r="AW22" s="374"/>
      <c r="AX22" s="374"/>
      <c r="AY22" s="375"/>
    </row>
    <row r="23" spans="2:51" ht="10.5" customHeight="1" thickBot="1">
      <c r="C23" s="165"/>
      <c r="D23" s="165"/>
      <c r="E23" s="165"/>
      <c r="F23" s="165"/>
      <c r="G23" s="165"/>
      <c r="H23" s="165"/>
      <c r="I23" s="165"/>
      <c r="J23" s="165"/>
      <c r="K23" s="165"/>
      <c r="L23" s="165"/>
      <c r="M23" s="165"/>
      <c r="N23" s="165"/>
      <c r="O23" s="165"/>
      <c r="P23" s="165"/>
      <c r="R23" s="411"/>
      <c r="S23" s="412"/>
      <c r="T23" s="412"/>
      <c r="U23" s="412"/>
      <c r="V23" s="412"/>
      <c r="W23" s="412"/>
      <c r="X23" s="412"/>
      <c r="Y23" s="412"/>
      <c r="Z23" s="412"/>
      <c r="AA23" s="412"/>
      <c r="AB23" s="412"/>
      <c r="AC23" s="413"/>
      <c r="AG23" s="373"/>
      <c r="AH23" s="374"/>
      <c r="AI23" s="374"/>
      <c r="AJ23" s="374"/>
      <c r="AK23" s="374"/>
      <c r="AL23" s="374"/>
      <c r="AM23" s="374"/>
      <c r="AN23" s="374"/>
      <c r="AO23" s="374"/>
      <c r="AP23" s="374"/>
      <c r="AQ23" s="374"/>
      <c r="AR23" s="374"/>
      <c r="AS23" s="374"/>
      <c r="AT23" s="374"/>
      <c r="AU23" s="374"/>
      <c r="AV23" s="374"/>
      <c r="AW23" s="374"/>
      <c r="AX23" s="374"/>
      <c r="AY23" s="375"/>
    </row>
    <row r="24" spans="2:51" ht="10.5" customHeight="1" thickBot="1">
      <c r="C24" s="165"/>
      <c r="D24" s="165"/>
      <c r="E24" s="165"/>
      <c r="F24" s="165"/>
      <c r="G24" s="165"/>
      <c r="H24" s="165"/>
      <c r="I24" s="165"/>
      <c r="J24" s="165"/>
      <c r="K24" s="165"/>
      <c r="L24" s="165"/>
      <c r="M24" s="165"/>
      <c r="N24" s="165"/>
      <c r="O24" s="165"/>
      <c r="P24" s="165"/>
      <c r="R24" s="166"/>
      <c r="S24" s="166"/>
      <c r="T24" s="166"/>
      <c r="U24" s="166"/>
      <c r="V24" s="166"/>
      <c r="W24" s="166"/>
      <c r="X24" s="166"/>
      <c r="Y24" s="166"/>
      <c r="Z24" s="166"/>
      <c r="AA24" s="166"/>
      <c r="AB24" s="166"/>
      <c r="AC24" s="166"/>
      <c r="AG24" s="376"/>
      <c r="AH24" s="377"/>
      <c r="AI24" s="377"/>
      <c r="AJ24" s="377"/>
      <c r="AK24" s="377"/>
      <c r="AL24" s="377"/>
      <c r="AM24" s="377"/>
      <c r="AN24" s="377"/>
      <c r="AO24" s="377"/>
      <c r="AP24" s="377"/>
      <c r="AQ24" s="377"/>
      <c r="AR24" s="377"/>
      <c r="AS24" s="377"/>
      <c r="AT24" s="377"/>
      <c r="AU24" s="377"/>
      <c r="AV24" s="377"/>
      <c r="AW24" s="377"/>
      <c r="AX24" s="377"/>
      <c r="AY24" s="378"/>
    </row>
    <row r="25" spans="2:51" ht="10.5" customHeight="1">
      <c r="C25" s="165"/>
      <c r="D25" s="165"/>
      <c r="E25" s="165"/>
      <c r="F25" s="165"/>
      <c r="G25" s="165"/>
      <c r="H25" s="165"/>
      <c r="I25" s="165"/>
      <c r="J25" s="165"/>
      <c r="K25" s="165"/>
      <c r="L25" s="165"/>
      <c r="M25" s="165"/>
      <c r="N25" s="165"/>
      <c r="O25" s="165"/>
      <c r="P25" s="165"/>
      <c r="R25" s="166"/>
      <c r="S25" s="166"/>
      <c r="T25" s="166"/>
      <c r="U25" s="166"/>
      <c r="V25" s="166"/>
      <c r="W25" s="166"/>
      <c r="X25" s="166"/>
      <c r="Y25" s="166"/>
      <c r="Z25" s="166"/>
      <c r="AA25" s="166"/>
      <c r="AB25" s="166"/>
      <c r="AC25" s="166"/>
    </row>
    <row r="26" spans="2:51" ht="13.5" customHeight="1" thickBot="1">
      <c r="C26" s="165"/>
      <c r="D26" s="165"/>
      <c r="E26" s="165"/>
      <c r="F26" s="165"/>
      <c r="G26" s="165"/>
      <c r="H26" s="165"/>
      <c r="I26" s="165"/>
      <c r="J26" s="165"/>
      <c r="K26" s="165"/>
      <c r="L26" s="165"/>
      <c r="M26" s="165"/>
      <c r="N26" s="165"/>
      <c r="O26" s="165"/>
      <c r="P26" s="165"/>
    </row>
    <row r="27" spans="2:51" s="184" customFormat="1" ht="18" customHeight="1">
      <c r="B27" s="181" t="s">
        <v>471</v>
      </c>
      <c r="C27" s="182"/>
      <c r="D27" s="182"/>
      <c r="E27" s="182"/>
      <c r="F27" s="182"/>
      <c r="G27" s="182"/>
      <c r="H27" s="182"/>
      <c r="I27" s="182"/>
      <c r="J27" s="182"/>
      <c r="K27" s="182"/>
      <c r="L27" s="182"/>
      <c r="M27" s="182"/>
      <c r="N27" s="182"/>
      <c r="O27" s="182"/>
      <c r="P27" s="183"/>
      <c r="AG27" s="379" t="s">
        <v>496</v>
      </c>
      <c r="AH27" s="380"/>
      <c r="AI27" s="380"/>
      <c r="AJ27" s="380"/>
      <c r="AK27" s="380"/>
      <c r="AL27" s="380"/>
      <c r="AM27" s="380"/>
      <c r="AN27" s="380"/>
      <c r="AO27" s="380"/>
      <c r="AP27" s="380"/>
      <c r="AQ27" s="380"/>
      <c r="AR27" s="380"/>
      <c r="AS27" s="380"/>
      <c r="AT27" s="380"/>
      <c r="AU27" s="380"/>
      <c r="AV27" s="380"/>
      <c r="AW27" s="380"/>
      <c r="AX27" s="380"/>
      <c r="AY27" s="381"/>
    </row>
    <row r="28" spans="2:51" ht="12" customHeight="1">
      <c r="B28" s="388" t="str">
        <f>IFERROR(심화진단!AB12 &amp;" "&amp; 심화진단!AB13 &amp;" "&amp; 심화진단!AB15 &amp;" "&amp; 심화진단!AB14,"선택을 다시 확인하세요")</f>
        <v>사회적문제 해결을 위한 시도의 결과를 분석하며 개선점을 도출하고 소셜미션을 구체적으로 수립하며 직원들과 정기적회의를 진행하며 관리해야함 정기적인 사업성과평가와 피드백을 통해 보완하여야함</v>
      </c>
      <c r="C28" s="389"/>
      <c r="D28" s="389"/>
      <c r="E28" s="389"/>
      <c r="F28" s="389"/>
      <c r="G28" s="389"/>
      <c r="H28" s="389"/>
      <c r="I28" s="389"/>
      <c r="J28" s="389"/>
      <c r="K28" s="389"/>
      <c r="L28" s="389"/>
      <c r="M28" s="389"/>
      <c r="N28" s="389"/>
      <c r="O28" s="389"/>
      <c r="P28" s="447"/>
      <c r="AG28" s="382"/>
      <c r="AH28" s="383"/>
      <c r="AI28" s="383"/>
      <c r="AJ28" s="383"/>
      <c r="AK28" s="383"/>
      <c r="AL28" s="383"/>
      <c r="AM28" s="383"/>
      <c r="AN28" s="383"/>
      <c r="AO28" s="383"/>
      <c r="AP28" s="383"/>
      <c r="AQ28" s="383"/>
      <c r="AR28" s="383"/>
      <c r="AS28" s="383"/>
      <c r="AT28" s="383"/>
      <c r="AU28" s="383"/>
      <c r="AV28" s="383"/>
      <c r="AW28" s="383"/>
      <c r="AX28" s="383"/>
      <c r="AY28" s="384"/>
    </row>
    <row r="29" spans="2:51" ht="12" customHeight="1">
      <c r="B29" s="388"/>
      <c r="C29" s="389"/>
      <c r="D29" s="389"/>
      <c r="E29" s="389"/>
      <c r="F29" s="389"/>
      <c r="G29" s="389"/>
      <c r="H29" s="389"/>
      <c r="I29" s="389"/>
      <c r="J29" s="389"/>
      <c r="K29" s="389"/>
      <c r="L29" s="389"/>
      <c r="M29" s="389"/>
      <c r="N29" s="389"/>
      <c r="O29" s="389"/>
      <c r="P29" s="447"/>
      <c r="Q29" s="167"/>
      <c r="R29" s="167"/>
      <c r="S29" s="167"/>
      <c r="T29" s="167"/>
      <c r="U29" s="167"/>
      <c r="V29" s="167"/>
      <c r="W29" s="167"/>
      <c r="X29" s="167"/>
      <c r="Y29" s="167"/>
      <c r="Z29" s="167"/>
      <c r="AA29" s="167"/>
      <c r="AB29" s="167"/>
      <c r="AC29" s="167"/>
      <c r="AD29" s="167"/>
      <c r="AG29" s="382"/>
      <c r="AH29" s="383"/>
      <c r="AI29" s="383"/>
      <c r="AJ29" s="383"/>
      <c r="AK29" s="383"/>
      <c r="AL29" s="383"/>
      <c r="AM29" s="383"/>
      <c r="AN29" s="383"/>
      <c r="AO29" s="383"/>
      <c r="AP29" s="383"/>
      <c r="AQ29" s="383"/>
      <c r="AR29" s="383"/>
      <c r="AS29" s="383"/>
      <c r="AT29" s="383"/>
      <c r="AU29" s="383"/>
      <c r="AV29" s="383"/>
      <c r="AW29" s="383"/>
      <c r="AX29" s="383"/>
      <c r="AY29" s="384"/>
    </row>
    <row r="30" spans="2:51" ht="12" customHeight="1">
      <c r="B30" s="388"/>
      <c r="C30" s="389"/>
      <c r="D30" s="389"/>
      <c r="E30" s="389"/>
      <c r="F30" s="389"/>
      <c r="G30" s="389"/>
      <c r="H30" s="389"/>
      <c r="I30" s="389"/>
      <c r="J30" s="389"/>
      <c r="K30" s="389"/>
      <c r="L30" s="389"/>
      <c r="M30" s="389"/>
      <c r="N30" s="389"/>
      <c r="O30" s="389"/>
      <c r="P30" s="447"/>
      <c r="Q30" s="167"/>
      <c r="R30" s="167"/>
      <c r="S30" s="167"/>
      <c r="T30" s="167"/>
      <c r="U30" s="167"/>
      <c r="V30" s="167"/>
      <c r="W30" s="167"/>
      <c r="X30" s="167"/>
      <c r="Y30" s="167"/>
      <c r="Z30" s="167"/>
      <c r="AA30" s="167"/>
      <c r="AB30" s="167"/>
      <c r="AC30" s="167"/>
      <c r="AD30" s="167"/>
      <c r="AG30" s="382"/>
      <c r="AH30" s="383"/>
      <c r="AI30" s="383"/>
      <c r="AJ30" s="383"/>
      <c r="AK30" s="383"/>
      <c r="AL30" s="383"/>
      <c r="AM30" s="383"/>
      <c r="AN30" s="383"/>
      <c r="AO30" s="383"/>
      <c r="AP30" s="383"/>
      <c r="AQ30" s="383"/>
      <c r="AR30" s="383"/>
      <c r="AS30" s="383"/>
      <c r="AT30" s="383"/>
      <c r="AU30" s="383"/>
      <c r="AV30" s="383"/>
      <c r="AW30" s="383"/>
      <c r="AX30" s="383"/>
      <c r="AY30" s="384"/>
    </row>
    <row r="31" spans="2:51" ht="12" customHeight="1">
      <c r="B31" s="388"/>
      <c r="C31" s="389"/>
      <c r="D31" s="389"/>
      <c r="E31" s="389"/>
      <c r="F31" s="389"/>
      <c r="G31" s="389"/>
      <c r="H31" s="389"/>
      <c r="I31" s="389"/>
      <c r="J31" s="389"/>
      <c r="K31" s="389"/>
      <c r="L31" s="389"/>
      <c r="M31" s="389"/>
      <c r="N31" s="389"/>
      <c r="O31" s="389"/>
      <c r="P31" s="447"/>
      <c r="Q31" s="167"/>
      <c r="R31" s="167"/>
      <c r="S31" s="167"/>
      <c r="T31" s="167"/>
      <c r="U31" s="167"/>
      <c r="V31" s="167"/>
      <c r="W31" s="167"/>
      <c r="X31" s="167"/>
      <c r="Y31" s="167"/>
      <c r="Z31" s="167"/>
      <c r="AA31" s="167"/>
      <c r="AB31" s="167"/>
      <c r="AC31" s="167"/>
      <c r="AD31" s="167"/>
      <c r="AG31" s="382"/>
      <c r="AH31" s="383"/>
      <c r="AI31" s="383"/>
      <c r="AJ31" s="383"/>
      <c r="AK31" s="383"/>
      <c r="AL31" s="383"/>
      <c r="AM31" s="383"/>
      <c r="AN31" s="383"/>
      <c r="AO31" s="383"/>
      <c r="AP31" s="383"/>
      <c r="AQ31" s="383"/>
      <c r="AR31" s="383"/>
      <c r="AS31" s="383"/>
      <c r="AT31" s="383"/>
      <c r="AU31" s="383"/>
      <c r="AV31" s="383"/>
      <c r="AW31" s="383"/>
      <c r="AX31" s="383"/>
      <c r="AY31" s="384"/>
    </row>
    <row r="32" spans="2:51" ht="12" customHeight="1">
      <c r="B32" s="180" t="s">
        <v>501</v>
      </c>
      <c r="C32" s="168"/>
      <c r="D32" s="168"/>
      <c r="E32" s="168"/>
      <c r="F32" s="168"/>
      <c r="G32" s="168"/>
      <c r="H32" s="168"/>
      <c r="I32" s="168"/>
      <c r="J32" s="168"/>
      <c r="K32" s="168"/>
      <c r="L32" s="168"/>
      <c r="M32" s="168"/>
      <c r="N32" s="168"/>
      <c r="O32" s="168"/>
      <c r="P32" s="178"/>
      <c r="Q32" s="167"/>
      <c r="R32" s="167"/>
      <c r="S32" s="167"/>
      <c r="T32" s="167"/>
      <c r="U32" s="167"/>
      <c r="V32" s="167"/>
      <c r="W32" s="167"/>
      <c r="X32" s="167"/>
      <c r="Y32" s="167"/>
      <c r="Z32" s="167"/>
      <c r="AA32" s="167"/>
      <c r="AB32" s="167"/>
      <c r="AC32" s="167"/>
      <c r="AD32" s="167"/>
      <c r="AG32" s="382"/>
      <c r="AH32" s="383"/>
      <c r="AI32" s="383"/>
      <c r="AJ32" s="383"/>
      <c r="AK32" s="383"/>
      <c r="AL32" s="383"/>
      <c r="AM32" s="383"/>
      <c r="AN32" s="383"/>
      <c r="AO32" s="383"/>
      <c r="AP32" s="383"/>
      <c r="AQ32" s="383"/>
      <c r="AR32" s="383"/>
      <c r="AS32" s="383"/>
      <c r="AT32" s="383"/>
      <c r="AU32" s="383"/>
      <c r="AV32" s="383"/>
      <c r="AW32" s="383"/>
      <c r="AX32" s="383"/>
      <c r="AY32" s="384"/>
    </row>
    <row r="33" spans="2:51" ht="12" customHeight="1">
      <c r="B33" s="388" t="str">
        <f>IFERROR(심화진단!AB16 &amp;" " &amp;심화진단!AB17 &amp; ". 외부로는 "&amp; 심화진단!AB18 &amp; ". 또한, " &amp;심화진단!AB19 &amp;" "&amp;심화진단!AB20,"선택을 다시 확인하세요")</f>
        <v>근로자 안전을 위한 지속적인 교육&amp;훈련을 통해 안전 문화를 정착으로 근로자 권리 및 역량향상에 대한 노력을 하고 있음. 외부로는 지역 자원의 활용도 증대와 지역 사회와의 협력을 강화해야함. 또한, 사회적경제기업과 협력사업을 확대하며 지속가능한 관계를 구축하고 지역기업과의 거래를 우선하여 지역경제 활성화에 기여해야함</v>
      </c>
      <c r="C33" s="389"/>
      <c r="D33" s="389"/>
      <c r="E33" s="389"/>
      <c r="F33" s="389"/>
      <c r="G33" s="389"/>
      <c r="H33" s="389"/>
      <c r="I33" s="389"/>
      <c r="J33" s="389"/>
      <c r="K33" s="389"/>
      <c r="L33" s="389"/>
      <c r="M33" s="389"/>
      <c r="N33" s="389"/>
      <c r="O33" s="389"/>
      <c r="P33" s="447"/>
      <c r="Q33" s="167"/>
      <c r="R33" s="167"/>
      <c r="S33" s="167"/>
      <c r="T33" s="167"/>
      <c r="U33" s="167"/>
      <c r="V33" s="167"/>
      <c r="W33" s="167"/>
      <c r="X33" s="167"/>
      <c r="Y33" s="167"/>
      <c r="Z33" s="167"/>
      <c r="AA33" s="167"/>
      <c r="AB33" s="167"/>
      <c r="AC33" s="167"/>
      <c r="AD33" s="167"/>
      <c r="AG33" s="382"/>
      <c r="AH33" s="383"/>
      <c r="AI33" s="383"/>
      <c r="AJ33" s="383"/>
      <c r="AK33" s="383"/>
      <c r="AL33" s="383"/>
      <c r="AM33" s="383"/>
      <c r="AN33" s="383"/>
      <c r="AO33" s="383"/>
      <c r="AP33" s="383"/>
      <c r="AQ33" s="383"/>
      <c r="AR33" s="383"/>
      <c r="AS33" s="383"/>
      <c r="AT33" s="383"/>
      <c r="AU33" s="383"/>
      <c r="AV33" s="383"/>
      <c r="AW33" s="383"/>
      <c r="AX33" s="383"/>
      <c r="AY33" s="384"/>
    </row>
    <row r="34" spans="2:51" ht="12" customHeight="1">
      <c r="B34" s="388"/>
      <c r="C34" s="389"/>
      <c r="D34" s="389"/>
      <c r="E34" s="389"/>
      <c r="F34" s="389"/>
      <c r="G34" s="389"/>
      <c r="H34" s="389"/>
      <c r="I34" s="389"/>
      <c r="J34" s="389"/>
      <c r="K34" s="389"/>
      <c r="L34" s="389"/>
      <c r="M34" s="389"/>
      <c r="N34" s="389"/>
      <c r="O34" s="389"/>
      <c r="P34" s="447"/>
      <c r="Q34" s="167"/>
      <c r="R34" s="167"/>
      <c r="S34" s="167"/>
      <c r="T34" s="167"/>
      <c r="U34" s="167"/>
      <c r="V34" s="167"/>
      <c r="W34" s="167"/>
      <c r="X34" s="167"/>
      <c r="Y34" s="167"/>
      <c r="Z34" s="167"/>
      <c r="AA34" s="167"/>
      <c r="AB34" s="167"/>
      <c r="AC34" s="167"/>
      <c r="AD34" s="167"/>
      <c r="AG34" s="382"/>
      <c r="AH34" s="383"/>
      <c r="AI34" s="383"/>
      <c r="AJ34" s="383"/>
      <c r="AK34" s="383"/>
      <c r="AL34" s="383"/>
      <c r="AM34" s="383"/>
      <c r="AN34" s="383"/>
      <c r="AO34" s="383"/>
      <c r="AP34" s="383"/>
      <c r="AQ34" s="383"/>
      <c r="AR34" s="383"/>
      <c r="AS34" s="383"/>
      <c r="AT34" s="383"/>
      <c r="AU34" s="383"/>
      <c r="AV34" s="383"/>
      <c r="AW34" s="383"/>
      <c r="AX34" s="383"/>
      <c r="AY34" s="384"/>
    </row>
    <row r="35" spans="2:51" ht="12" customHeight="1">
      <c r="B35" s="388"/>
      <c r="C35" s="389"/>
      <c r="D35" s="389"/>
      <c r="E35" s="389"/>
      <c r="F35" s="389"/>
      <c r="G35" s="389"/>
      <c r="H35" s="389"/>
      <c r="I35" s="389"/>
      <c r="J35" s="389"/>
      <c r="K35" s="389"/>
      <c r="L35" s="389"/>
      <c r="M35" s="389"/>
      <c r="N35" s="389"/>
      <c r="O35" s="389"/>
      <c r="P35" s="447"/>
      <c r="Q35" s="167"/>
      <c r="R35" s="167"/>
      <c r="S35" s="167"/>
      <c r="T35" s="167"/>
      <c r="U35" s="167"/>
      <c r="V35" s="167"/>
      <c r="W35" s="167"/>
      <c r="X35" s="167"/>
      <c r="Y35" s="167"/>
      <c r="Z35" s="167"/>
      <c r="AA35" s="167"/>
      <c r="AB35" s="167"/>
      <c r="AC35" s="167"/>
      <c r="AD35" s="167"/>
      <c r="AG35" s="382"/>
      <c r="AH35" s="383"/>
      <c r="AI35" s="383"/>
      <c r="AJ35" s="383"/>
      <c r="AK35" s="383"/>
      <c r="AL35" s="383"/>
      <c r="AM35" s="383"/>
      <c r="AN35" s="383"/>
      <c r="AO35" s="383"/>
      <c r="AP35" s="383"/>
      <c r="AQ35" s="383"/>
      <c r="AR35" s="383"/>
      <c r="AS35" s="383"/>
      <c r="AT35" s="383"/>
      <c r="AU35" s="383"/>
      <c r="AV35" s="383"/>
      <c r="AW35" s="383"/>
      <c r="AX35" s="383"/>
      <c r="AY35" s="384"/>
    </row>
    <row r="36" spans="2:51" ht="12" customHeight="1">
      <c r="B36" s="388"/>
      <c r="C36" s="389"/>
      <c r="D36" s="389"/>
      <c r="E36" s="389"/>
      <c r="F36" s="389"/>
      <c r="G36" s="389"/>
      <c r="H36" s="389"/>
      <c r="I36" s="389"/>
      <c r="J36" s="389"/>
      <c r="K36" s="389"/>
      <c r="L36" s="389"/>
      <c r="M36" s="389"/>
      <c r="N36" s="389"/>
      <c r="O36" s="389"/>
      <c r="P36" s="447"/>
      <c r="Q36" s="167"/>
      <c r="R36" s="167"/>
      <c r="S36" s="167"/>
      <c r="T36" s="167"/>
      <c r="U36" s="167"/>
      <c r="V36" s="167"/>
      <c r="W36" s="167"/>
      <c r="X36" s="167"/>
      <c r="Y36" s="167"/>
      <c r="Z36" s="167"/>
      <c r="AA36" s="167"/>
      <c r="AB36" s="167"/>
      <c r="AC36" s="167"/>
      <c r="AD36" s="167"/>
      <c r="AG36" s="382"/>
      <c r="AH36" s="383"/>
      <c r="AI36" s="383"/>
      <c r="AJ36" s="383"/>
      <c r="AK36" s="383"/>
      <c r="AL36" s="383"/>
      <c r="AM36" s="383"/>
      <c r="AN36" s="383"/>
      <c r="AO36" s="383"/>
      <c r="AP36" s="383"/>
      <c r="AQ36" s="383"/>
      <c r="AR36" s="383"/>
      <c r="AS36" s="383"/>
      <c r="AT36" s="383"/>
      <c r="AU36" s="383"/>
      <c r="AV36" s="383"/>
      <c r="AW36" s="383"/>
      <c r="AX36" s="383"/>
      <c r="AY36" s="384"/>
    </row>
    <row r="37" spans="2:51" ht="12" customHeight="1">
      <c r="B37" s="388"/>
      <c r="C37" s="389"/>
      <c r="D37" s="389"/>
      <c r="E37" s="389"/>
      <c r="F37" s="389"/>
      <c r="G37" s="389"/>
      <c r="H37" s="389"/>
      <c r="I37" s="389"/>
      <c r="J37" s="389"/>
      <c r="K37" s="389"/>
      <c r="L37" s="389"/>
      <c r="M37" s="389"/>
      <c r="N37" s="389"/>
      <c r="O37" s="389"/>
      <c r="P37" s="447"/>
      <c r="Q37" s="167"/>
      <c r="R37" s="167"/>
      <c r="S37" s="167"/>
      <c r="T37" s="167"/>
      <c r="U37" s="167"/>
      <c r="V37" s="167"/>
      <c r="W37" s="167"/>
      <c r="X37" s="167"/>
      <c r="Y37" s="167"/>
      <c r="Z37" s="167"/>
      <c r="AA37" s="167"/>
      <c r="AB37" s="167"/>
      <c r="AC37" s="167"/>
      <c r="AD37" s="167"/>
      <c r="AG37" s="382"/>
      <c r="AH37" s="383"/>
      <c r="AI37" s="383"/>
      <c r="AJ37" s="383"/>
      <c r="AK37" s="383"/>
      <c r="AL37" s="383"/>
      <c r="AM37" s="383"/>
      <c r="AN37" s="383"/>
      <c r="AO37" s="383"/>
      <c r="AP37" s="383"/>
      <c r="AQ37" s="383"/>
      <c r="AR37" s="383"/>
      <c r="AS37" s="383"/>
      <c r="AT37" s="383"/>
      <c r="AU37" s="383"/>
      <c r="AV37" s="383"/>
      <c r="AW37" s="383"/>
      <c r="AX37" s="383"/>
      <c r="AY37" s="384"/>
    </row>
    <row r="38" spans="2:51" ht="12" customHeight="1">
      <c r="B38" s="388"/>
      <c r="C38" s="389"/>
      <c r="D38" s="389"/>
      <c r="E38" s="389"/>
      <c r="F38" s="389"/>
      <c r="G38" s="389"/>
      <c r="H38" s="389"/>
      <c r="I38" s="389"/>
      <c r="J38" s="389"/>
      <c r="K38" s="389"/>
      <c r="L38" s="389"/>
      <c r="M38" s="389"/>
      <c r="N38" s="389"/>
      <c r="O38" s="389"/>
      <c r="P38" s="447"/>
      <c r="Q38" s="167"/>
      <c r="R38" s="167"/>
      <c r="S38" s="167"/>
      <c r="T38" s="167"/>
      <c r="U38" s="167"/>
      <c r="V38" s="167"/>
      <c r="W38" s="167"/>
      <c r="X38" s="167"/>
      <c r="Y38" s="167"/>
      <c r="Z38" s="167"/>
      <c r="AA38" s="167"/>
      <c r="AB38" s="167"/>
      <c r="AC38" s="167"/>
      <c r="AD38" s="167"/>
      <c r="AG38" s="382"/>
      <c r="AH38" s="383"/>
      <c r="AI38" s="383"/>
      <c r="AJ38" s="383"/>
      <c r="AK38" s="383"/>
      <c r="AL38" s="383"/>
      <c r="AM38" s="383"/>
      <c r="AN38" s="383"/>
      <c r="AO38" s="383"/>
      <c r="AP38" s="383"/>
      <c r="AQ38" s="383"/>
      <c r="AR38" s="383"/>
      <c r="AS38" s="383"/>
      <c r="AT38" s="383"/>
      <c r="AU38" s="383"/>
      <c r="AV38" s="383"/>
      <c r="AW38" s="383"/>
      <c r="AX38" s="383"/>
      <c r="AY38" s="384"/>
    </row>
    <row r="39" spans="2:51" ht="5.25" customHeight="1">
      <c r="B39" s="177"/>
      <c r="C39" s="168"/>
      <c r="D39" s="168"/>
      <c r="E39" s="168"/>
      <c r="F39" s="168"/>
      <c r="G39" s="168"/>
      <c r="H39" s="168"/>
      <c r="I39" s="168"/>
      <c r="J39" s="168"/>
      <c r="K39" s="168"/>
      <c r="L39" s="168"/>
      <c r="M39" s="168"/>
      <c r="N39" s="168"/>
      <c r="O39" s="168"/>
      <c r="P39" s="89"/>
      <c r="Q39" s="167"/>
      <c r="R39" s="167"/>
      <c r="S39" s="167"/>
      <c r="T39" s="167"/>
      <c r="U39" s="167"/>
      <c r="V39" s="167"/>
      <c r="W39" s="167"/>
      <c r="X39" s="167"/>
      <c r="Y39" s="167"/>
      <c r="Z39" s="167"/>
      <c r="AA39" s="167"/>
      <c r="AB39" s="167"/>
      <c r="AC39" s="167"/>
      <c r="AD39" s="167"/>
      <c r="AG39" s="382"/>
      <c r="AH39" s="383"/>
      <c r="AI39" s="383"/>
      <c r="AJ39" s="383"/>
      <c r="AK39" s="383"/>
      <c r="AL39" s="383"/>
      <c r="AM39" s="383"/>
      <c r="AN39" s="383"/>
      <c r="AO39" s="383"/>
      <c r="AP39" s="383"/>
      <c r="AQ39" s="383"/>
      <c r="AR39" s="383"/>
      <c r="AS39" s="383"/>
      <c r="AT39" s="383"/>
      <c r="AU39" s="383"/>
      <c r="AV39" s="383"/>
      <c r="AW39" s="383"/>
      <c r="AX39" s="383"/>
      <c r="AY39" s="384"/>
    </row>
    <row r="40" spans="2:51" ht="12" customHeight="1">
      <c r="B40" s="180" t="s">
        <v>472</v>
      </c>
      <c r="C40" s="168"/>
      <c r="D40" s="168"/>
      <c r="E40" s="168"/>
      <c r="F40" s="168"/>
      <c r="G40" s="168"/>
      <c r="H40" s="168"/>
      <c r="I40" s="168"/>
      <c r="J40" s="168"/>
      <c r="K40" s="168"/>
      <c r="L40" s="168"/>
      <c r="M40" s="168"/>
      <c r="N40" s="168"/>
      <c r="O40" s="168"/>
      <c r="P40" s="89"/>
      <c r="Q40" s="167"/>
      <c r="R40" s="167"/>
      <c r="S40" s="167"/>
      <c r="T40" s="167"/>
      <c r="U40" s="167"/>
      <c r="V40" s="167"/>
      <c r="W40" s="167"/>
      <c r="X40" s="167"/>
      <c r="Y40" s="167"/>
      <c r="Z40" s="167"/>
      <c r="AA40" s="167"/>
      <c r="AB40" s="167"/>
      <c r="AC40" s="167"/>
      <c r="AD40" s="167"/>
      <c r="AG40" s="382"/>
      <c r="AH40" s="383"/>
      <c r="AI40" s="383"/>
      <c r="AJ40" s="383"/>
      <c r="AK40" s="383"/>
      <c r="AL40" s="383"/>
      <c r="AM40" s="383"/>
      <c r="AN40" s="383"/>
      <c r="AO40" s="383"/>
      <c r="AP40" s="383"/>
      <c r="AQ40" s="383"/>
      <c r="AR40" s="383"/>
      <c r="AS40" s="383"/>
      <c r="AT40" s="383"/>
      <c r="AU40" s="383"/>
      <c r="AV40" s="383"/>
      <c r="AW40" s="383"/>
      <c r="AX40" s="383"/>
      <c r="AY40" s="384"/>
    </row>
    <row r="41" spans="2:51" ht="12" customHeight="1">
      <c r="B41" s="388" t="str">
        <f>IFERROR(심화진단!AB21 &amp;" "&amp;심화진단!AB22,"선택을 다시 확인하세요")</f>
        <v>사회적환원 비율을 높이고 계획을 수립하며 실행하고 지역사회 기부나 사회공헌사업에 대해 관심을 가질 필요가 있음</v>
      </c>
      <c r="C41" s="389"/>
      <c r="D41" s="389"/>
      <c r="E41" s="389"/>
      <c r="F41" s="389"/>
      <c r="G41" s="389"/>
      <c r="H41" s="389"/>
      <c r="I41" s="389"/>
      <c r="J41" s="389"/>
      <c r="K41" s="389"/>
      <c r="L41" s="389"/>
      <c r="M41" s="389"/>
      <c r="N41" s="389"/>
      <c r="O41" s="389"/>
      <c r="P41" s="447"/>
      <c r="AG41" s="382"/>
      <c r="AH41" s="383"/>
      <c r="AI41" s="383"/>
      <c r="AJ41" s="383"/>
      <c r="AK41" s="383"/>
      <c r="AL41" s="383"/>
      <c r="AM41" s="383"/>
      <c r="AN41" s="383"/>
      <c r="AO41" s="383"/>
      <c r="AP41" s="383"/>
      <c r="AQ41" s="383"/>
      <c r="AR41" s="383"/>
      <c r="AS41" s="383"/>
      <c r="AT41" s="383"/>
      <c r="AU41" s="383"/>
      <c r="AV41" s="383"/>
      <c r="AW41" s="383"/>
      <c r="AX41" s="383"/>
      <c r="AY41" s="384"/>
    </row>
    <row r="42" spans="2:51" ht="12" customHeight="1">
      <c r="B42" s="388"/>
      <c r="C42" s="389"/>
      <c r="D42" s="389"/>
      <c r="E42" s="389"/>
      <c r="F42" s="389"/>
      <c r="G42" s="389"/>
      <c r="H42" s="389"/>
      <c r="I42" s="389"/>
      <c r="J42" s="389"/>
      <c r="K42" s="389"/>
      <c r="L42" s="389"/>
      <c r="M42" s="389"/>
      <c r="N42" s="389"/>
      <c r="O42" s="389"/>
      <c r="P42" s="447"/>
      <c r="AG42" s="382"/>
      <c r="AH42" s="383"/>
      <c r="AI42" s="383"/>
      <c r="AJ42" s="383"/>
      <c r="AK42" s="383"/>
      <c r="AL42" s="383"/>
      <c r="AM42" s="383"/>
      <c r="AN42" s="383"/>
      <c r="AO42" s="383"/>
      <c r="AP42" s="383"/>
      <c r="AQ42" s="383"/>
      <c r="AR42" s="383"/>
      <c r="AS42" s="383"/>
      <c r="AT42" s="383"/>
      <c r="AU42" s="383"/>
      <c r="AV42" s="383"/>
      <c r="AW42" s="383"/>
      <c r="AX42" s="383"/>
      <c r="AY42" s="384"/>
    </row>
    <row r="43" spans="2:51" ht="9" customHeight="1">
      <c r="B43" s="388"/>
      <c r="C43" s="389"/>
      <c r="D43" s="389"/>
      <c r="E43" s="389"/>
      <c r="F43" s="389"/>
      <c r="G43" s="389"/>
      <c r="H43" s="389"/>
      <c r="I43" s="389"/>
      <c r="J43" s="389"/>
      <c r="K43" s="389"/>
      <c r="L43" s="389"/>
      <c r="M43" s="389"/>
      <c r="N43" s="389"/>
      <c r="O43" s="389"/>
      <c r="P43" s="447"/>
      <c r="AG43" s="382"/>
      <c r="AH43" s="383"/>
      <c r="AI43" s="383"/>
      <c r="AJ43" s="383"/>
      <c r="AK43" s="383"/>
      <c r="AL43" s="383"/>
      <c r="AM43" s="383"/>
      <c r="AN43" s="383"/>
      <c r="AO43" s="383"/>
      <c r="AP43" s="383"/>
      <c r="AQ43" s="383"/>
      <c r="AR43" s="383"/>
      <c r="AS43" s="383"/>
      <c r="AT43" s="383"/>
      <c r="AU43" s="383"/>
      <c r="AV43" s="383"/>
      <c r="AW43" s="383"/>
      <c r="AX43" s="383"/>
      <c r="AY43" s="384"/>
    </row>
    <row r="44" spans="2:51" ht="12" customHeight="1">
      <c r="B44" s="180" t="s">
        <v>473</v>
      </c>
      <c r="C44" s="173"/>
      <c r="D44" s="173"/>
      <c r="E44" s="173"/>
      <c r="F44" s="173"/>
      <c r="G44" s="173"/>
      <c r="H44" s="173"/>
      <c r="I44" s="173"/>
      <c r="J44" s="173"/>
      <c r="K44" s="173"/>
      <c r="L44" s="173"/>
      <c r="M44" s="173"/>
      <c r="N44" s="173"/>
      <c r="O44" s="173"/>
      <c r="P44" s="89"/>
      <c r="AG44" s="382"/>
      <c r="AH44" s="383"/>
      <c r="AI44" s="383"/>
      <c r="AJ44" s="383"/>
      <c r="AK44" s="383"/>
      <c r="AL44" s="383"/>
      <c r="AM44" s="383"/>
      <c r="AN44" s="383"/>
      <c r="AO44" s="383"/>
      <c r="AP44" s="383"/>
      <c r="AQ44" s="383"/>
      <c r="AR44" s="383"/>
      <c r="AS44" s="383"/>
      <c r="AT44" s="383"/>
      <c r="AU44" s="383"/>
      <c r="AV44" s="383"/>
      <c r="AW44" s="383"/>
      <c r="AX44" s="383"/>
      <c r="AY44" s="384"/>
    </row>
    <row r="45" spans="2:51" ht="12" customHeight="1">
      <c r="B45" s="390" t="str">
        <f>IFERROR(심화진단!AB23 &amp;" " &amp;심화진단!AB24 &amp;". 그리고 "&amp; 심화진단!AB25 &amp;" 교육으로 "&amp;심화진단!AB26,"선택을 다시 확인하세요")</f>
        <v>근로자들이 회의결과에 대해 의견을 제시할 수 있는 기회를 제공하고 고용 계획 수립과 인력확보 방안 모색이 필요함. 그리고 근로자 근로조건은 우수하나 복리후생비, 성과급 등 임금체계에 대한 향상을 권장함 교육으로 대표자의 교육수료 내용을 구성원들과 공유하길 권장함</v>
      </c>
      <c r="C45" s="391"/>
      <c r="D45" s="391"/>
      <c r="E45" s="391"/>
      <c r="F45" s="391"/>
      <c r="G45" s="391"/>
      <c r="H45" s="391"/>
      <c r="I45" s="391"/>
      <c r="J45" s="391"/>
      <c r="K45" s="391"/>
      <c r="L45" s="391"/>
      <c r="M45" s="391"/>
      <c r="N45" s="391"/>
      <c r="O45" s="391"/>
      <c r="P45" s="392"/>
      <c r="AG45" s="382"/>
      <c r="AH45" s="383"/>
      <c r="AI45" s="383"/>
      <c r="AJ45" s="383"/>
      <c r="AK45" s="383"/>
      <c r="AL45" s="383"/>
      <c r="AM45" s="383"/>
      <c r="AN45" s="383"/>
      <c r="AO45" s="383"/>
      <c r="AP45" s="383"/>
      <c r="AQ45" s="383"/>
      <c r="AR45" s="383"/>
      <c r="AS45" s="383"/>
      <c r="AT45" s="383"/>
      <c r="AU45" s="383"/>
      <c r="AV45" s="383"/>
      <c r="AW45" s="383"/>
      <c r="AX45" s="383"/>
      <c r="AY45" s="384"/>
    </row>
    <row r="46" spans="2:51" ht="12" customHeight="1">
      <c r="B46" s="390"/>
      <c r="C46" s="391"/>
      <c r="D46" s="391"/>
      <c r="E46" s="391"/>
      <c r="F46" s="391"/>
      <c r="G46" s="391"/>
      <c r="H46" s="391"/>
      <c r="I46" s="391"/>
      <c r="J46" s="391"/>
      <c r="K46" s="391"/>
      <c r="L46" s="391"/>
      <c r="M46" s="391"/>
      <c r="N46" s="391"/>
      <c r="O46" s="391"/>
      <c r="P46" s="392"/>
      <c r="AG46" s="382"/>
      <c r="AH46" s="383"/>
      <c r="AI46" s="383"/>
      <c r="AJ46" s="383"/>
      <c r="AK46" s="383"/>
      <c r="AL46" s="383"/>
      <c r="AM46" s="383"/>
      <c r="AN46" s="383"/>
      <c r="AO46" s="383"/>
      <c r="AP46" s="383"/>
      <c r="AQ46" s="383"/>
      <c r="AR46" s="383"/>
      <c r="AS46" s="383"/>
      <c r="AT46" s="383"/>
      <c r="AU46" s="383"/>
      <c r="AV46" s="383"/>
      <c r="AW46" s="383"/>
      <c r="AX46" s="383"/>
      <c r="AY46" s="384"/>
    </row>
    <row r="47" spans="2:51" ht="12" customHeight="1">
      <c r="B47" s="390"/>
      <c r="C47" s="391"/>
      <c r="D47" s="391"/>
      <c r="E47" s="391"/>
      <c r="F47" s="391"/>
      <c r="G47" s="391"/>
      <c r="H47" s="391"/>
      <c r="I47" s="391"/>
      <c r="J47" s="391"/>
      <c r="K47" s="391"/>
      <c r="L47" s="391"/>
      <c r="M47" s="391"/>
      <c r="N47" s="391"/>
      <c r="O47" s="391"/>
      <c r="P47" s="392"/>
      <c r="AG47" s="382"/>
      <c r="AH47" s="383"/>
      <c r="AI47" s="383"/>
      <c r="AJ47" s="383"/>
      <c r="AK47" s="383"/>
      <c r="AL47" s="383"/>
      <c r="AM47" s="383"/>
      <c r="AN47" s="383"/>
      <c r="AO47" s="383"/>
      <c r="AP47" s="383"/>
      <c r="AQ47" s="383"/>
      <c r="AR47" s="383"/>
      <c r="AS47" s="383"/>
      <c r="AT47" s="383"/>
      <c r="AU47" s="383"/>
      <c r="AV47" s="383"/>
      <c r="AW47" s="383"/>
      <c r="AX47" s="383"/>
      <c r="AY47" s="384"/>
    </row>
    <row r="48" spans="2:51" ht="12" customHeight="1">
      <c r="B48" s="390"/>
      <c r="C48" s="391"/>
      <c r="D48" s="391"/>
      <c r="E48" s="391"/>
      <c r="F48" s="391"/>
      <c r="G48" s="391"/>
      <c r="H48" s="391"/>
      <c r="I48" s="391"/>
      <c r="J48" s="391"/>
      <c r="K48" s="391"/>
      <c r="L48" s="391"/>
      <c r="M48" s="391"/>
      <c r="N48" s="391"/>
      <c r="O48" s="391"/>
      <c r="P48" s="392"/>
      <c r="AG48" s="382"/>
      <c r="AH48" s="383"/>
      <c r="AI48" s="383"/>
      <c r="AJ48" s="383"/>
      <c r="AK48" s="383"/>
      <c r="AL48" s="383"/>
      <c r="AM48" s="383"/>
      <c r="AN48" s="383"/>
      <c r="AO48" s="383"/>
      <c r="AP48" s="383"/>
      <c r="AQ48" s="383"/>
      <c r="AR48" s="383"/>
      <c r="AS48" s="383"/>
      <c r="AT48" s="383"/>
      <c r="AU48" s="383"/>
      <c r="AV48" s="383"/>
      <c r="AW48" s="383"/>
      <c r="AX48" s="383"/>
      <c r="AY48" s="384"/>
    </row>
    <row r="49" spans="2:51" ht="12.75" customHeight="1">
      <c r="B49" s="390"/>
      <c r="C49" s="391"/>
      <c r="D49" s="391"/>
      <c r="E49" s="391"/>
      <c r="F49" s="391"/>
      <c r="G49" s="391"/>
      <c r="H49" s="391"/>
      <c r="I49" s="391"/>
      <c r="J49" s="391"/>
      <c r="K49" s="391"/>
      <c r="L49" s="391"/>
      <c r="M49" s="391"/>
      <c r="N49" s="391"/>
      <c r="O49" s="391"/>
      <c r="P49" s="392"/>
      <c r="AG49" s="382"/>
      <c r="AH49" s="383"/>
      <c r="AI49" s="383"/>
      <c r="AJ49" s="383"/>
      <c r="AK49" s="383"/>
      <c r="AL49" s="383"/>
      <c r="AM49" s="383"/>
      <c r="AN49" s="383"/>
      <c r="AO49" s="383"/>
      <c r="AP49" s="383"/>
      <c r="AQ49" s="383"/>
      <c r="AR49" s="383"/>
      <c r="AS49" s="383"/>
      <c r="AT49" s="383"/>
      <c r="AU49" s="383"/>
      <c r="AV49" s="383"/>
      <c r="AW49" s="383"/>
      <c r="AX49" s="383"/>
      <c r="AY49" s="384"/>
    </row>
    <row r="50" spans="2:51" ht="3.75" customHeight="1">
      <c r="B50" s="179"/>
      <c r="C50" s="169"/>
      <c r="D50" s="169"/>
      <c r="E50" s="169"/>
      <c r="F50" s="169"/>
      <c r="G50" s="169"/>
      <c r="H50" s="169"/>
      <c r="I50" s="169"/>
      <c r="J50" s="169"/>
      <c r="K50" s="169"/>
      <c r="L50" s="169"/>
      <c r="M50" s="169"/>
      <c r="N50" s="169"/>
      <c r="P50" s="89"/>
      <c r="AG50" s="382"/>
      <c r="AH50" s="383"/>
      <c r="AI50" s="383"/>
      <c r="AJ50" s="383"/>
      <c r="AK50" s="383"/>
      <c r="AL50" s="383"/>
      <c r="AM50" s="383"/>
      <c r="AN50" s="383"/>
      <c r="AO50" s="383"/>
      <c r="AP50" s="383"/>
      <c r="AQ50" s="383"/>
      <c r="AR50" s="383"/>
      <c r="AS50" s="383"/>
      <c r="AT50" s="383"/>
      <c r="AU50" s="383"/>
      <c r="AV50" s="383"/>
      <c r="AW50" s="383"/>
      <c r="AX50" s="383"/>
      <c r="AY50" s="384"/>
    </row>
    <row r="51" spans="2:51" ht="12" customHeight="1">
      <c r="B51" s="180" t="s">
        <v>481</v>
      </c>
      <c r="C51" s="173"/>
      <c r="D51" s="173"/>
      <c r="E51" s="173"/>
      <c r="F51" s="173"/>
      <c r="G51" s="173"/>
      <c r="H51" s="173"/>
      <c r="I51" s="173"/>
      <c r="J51" s="173"/>
      <c r="K51" s="173"/>
      <c r="L51" s="173"/>
      <c r="M51" s="173"/>
      <c r="N51" s="173"/>
      <c r="O51" s="173"/>
      <c r="P51" s="174"/>
      <c r="AG51" s="382"/>
      <c r="AH51" s="383"/>
      <c r="AI51" s="383"/>
      <c r="AJ51" s="383"/>
      <c r="AK51" s="383"/>
      <c r="AL51" s="383"/>
      <c r="AM51" s="383"/>
      <c r="AN51" s="383"/>
      <c r="AO51" s="383"/>
      <c r="AP51" s="383"/>
      <c r="AQ51" s="383"/>
      <c r="AR51" s="383"/>
      <c r="AS51" s="383"/>
      <c r="AT51" s="383"/>
      <c r="AU51" s="383"/>
      <c r="AV51" s="383"/>
      <c r="AW51" s="383"/>
      <c r="AX51" s="383"/>
      <c r="AY51" s="384"/>
    </row>
    <row r="52" spans="2:51" ht="12" customHeight="1">
      <c r="B52" s="390" t="str">
        <f>IFERROR(심화진단!AB28 &amp;" "&amp; 심화진단!AB30 &amp;" 경제적성과는 "&amp;심화진단!AB31, "선택을 다시 확인하세요")</f>
        <v>상품의 안정적인 공급망 유지 및 품질관리를 위해 노력하고, 시장을 세분화하고, 타켓 시장을 설정하여 상품 포지션을 찾는 마케팅 계획을 수립해야함 경제적성과는 고정매출로 우수한 경제적성과를 이루고 있음</v>
      </c>
      <c r="C52" s="391"/>
      <c r="D52" s="391"/>
      <c r="E52" s="391"/>
      <c r="F52" s="391"/>
      <c r="G52" s="391"/>
      <c r="H52" s="391"/>
      <c r="I52" s="391"/>
      <c r="J52" s="391"/>
      <c r="K52" s="391"/>
      <c r="L52" s="391"/>
      <c r="M52" s="391"/>
      <c r="N52" s="391"/>
      <c r="O52" s="391"/>
      <c r="P52" s="392"/>
      <c r="AG52" s="382"/>
      <c r="AH52" s="383"/>
      <c r="AI52" s="383"/>
      <c r="AJ52" s="383"/>
      <c r="AK52" s="383"/>
      <c r="AL52" s="383"/>
      <c r="AM52" s="383"/>
      <c r="AN52" s="383"/>
      <c r="AO52" s="383"/>
      <c r="AP52" s="383"/>
      <c r="AQ52" s="383"/>
      <c r="AR52" s="383"/>
      <c r="AS52" s="383"/>
      <c r="AT52" s="383"/>
      <c r="AU52" s="383"/>
      <c r="AV52" s="383"/>
      <c r="AW52" s="383"/>
      <c r="AX52" s="383"/>
      <c r="AY52" s="384"/>
    </row>
    <row r="53" spans="2:51" ht="12" customHeight="1">
      <c r="B53" s="390"/>
      <c r="C53" s="391"/>
      <c r="D53" s="391"/>
      <c r="E53" s="391"/>
      <c r="F53" s="391"/>
      <c r="G53" s="391"/>
      <c r="H53" s="391"/>
      <c r="I53" s="391"/>
      <c r="J53" s="391"/>
      <c r="K53" s="391"/>
      <c r="L53" s="391"/>
      <c r="M53" s="391"/>
      <c r="N53" s="391"/>
      <c r="O53" s="391"/>
      <c r="P53" s="392"/>
      <c r="AG53" s="382"/>
      <c r="AH53" s="383"/>
      <c r="AI53" s="383"/>
      <c r="AJ53" s="383"/>
      <c r="AK53" s="383"/>
      <c r="AL53" s="383"/>
      <c r="AM53" s="383"/>
      <c r="AN53" s="383"/>
      <c r="AO53" s="383"/>
      <c r="AP53" s="383"/>
      <c r="AQ53" s="383"/>
      <c r="AR53" s="383"/>
      <c r="AS53" s="383"/>
      <c r="AT53" s="383"/>
      <c r="AU53" s="383"/>
      <c r="AV53" s="383"/>
      <c r="AW53" s="383"/>
      <c r="AX53" s="383"/>
      <c r="AY53" s="384"/>
    </row>
    <row r="54" spans="2:51" ht="27" customHeight="1">
      <c r="B54" s="390"/>
      <c r="C54" s="391"/>
      <c r="D54" s="391"/>
      <c r="E54" s="391"/>
      <c r="F54" s="391"/>
      <c r="G54" s="391"/>
      <c r="H54" s="391"/>
      <c r="I54" s="391"/>
      <c r="J54" s="391"/>
      <c r="K54" s="391"/>
      <c r="L54" s="391"/>
      <c r="M54" s="391"/>
      <c r="N54" s="391"/>
      <c r="O54" s="391"/>
      <c r="P54" s="392"/>
      <c r="AG54" s="382"/>
      <c r="AH54" s="383"/>
      <c r="AI54" s="383"/>
      <c r="AJ54" s="383"/>
      <c r="AK54" s="383"/>
      <c r="AL54" s="383"/>
      <c r="AM54" s="383"/>
      <c r="AN54" s="383"/>
      <c r="AO54" s="383"/>
      <c r="AP54" s="383"/>
      <c r="AQ54" s="383"/>
      <c r="AR54" s="383"/>
      <c r="AS54" s="383"/>
      <c r="AT54" s="383"/>
      <c r="AU54" s="383"/>
      <c r="AV54" s="383"/>
      <c r="AW54" s="383"/>
      <c r="AX54" s="383"/>
      <c r="AY54" s="384"/>
    </row>
    <row r="55" spans="2:51" ht="12" customHeight="1">
      <c r="B55" s="180" t="s">
        <v>475</v>
      </c>
      <c r="C55" s="173"/>
      <c r="D55" s="173"/>
      <c r="E55" s="173"/>
      <c r="F55" s="173"/>
      <c r="G55" s="173"/>
      <c r="H55" s="173"/>
      <c r="I55" s="173"/>
      <c r="J55" s="173"/>
      <c r="K55" s="173"/>
      <c r="L55" s="173"/>
      <c r="M55" s="173"/>
      <c r="N55" s="173"/>
      <c r="O55" s="173"/>
      <c r="P55" s="174"/>
      <c r="AG55" s="382"/>
      <c r="AH55" s="383"/>
      <c r="AI55" s="383"/>
      <c r="AJ55" s="383"/>
      <c r="AK55" s="383"/>
      <c r="AL55" s="383"/>
      <c r="AM55" s="383"/>
      <c r="AN55" s="383"/>
      <c r="AO55" s="383"/>
      <c r="AP55" s="383"/>
      <c r="AQ55" s="383"/>
      <c r="AR55" s="383"/>
      <c r="AS55" s="383"/>
      <c r="AT55" s="383"/>
      <c r="AU55" s="383"/>
      <c r="AV55" s="383"/>
      <c r="AW55" s="383"/>
      <c r="AX55" s="383"/>
      <c r="AY55" s="384"/>
    </row>
    <row r="56" spans="2:51" ht="12" customHeight="1" thickBot="1">
      <c r="B56" s="390" t="str">
        <f>IFERROR(심화진단!AB32 &amp;" "&amp; 심화진단!AB33 &amp; " "&amp; 심화진단!AB37,"선택을 다시 확인하세요")</f>
        <v>혁신적인 프로젝트를 통해 새로운 시장 진입을 적극적으로 시도하고 경쟁사의 성공 사례를 벤치마킹하여 전략을 수립하고 내외부 혁신 노력으로 조직의 성장과 경쟁력 확보를 하도록 해야함</v>
      </c>
      <c r="C56" s="391"/>
      <c r="D56" s="391"/>
      <c r="E56" s="391"/>
      <c r="F56" s="391"/>
      <c r="G56" s="391"/>
      <c r="H56" s="391"/>
      <c r="I56" s="391"/>
      <c r="J56" s="391"/>
      <c r="K56" s="391"/>
      <c r="L56" s="391"/>
      <c r="M56" s="391"/>
      <c r="N56" s="391"/>
      <c r="O56" s="391"/>
      <c r="P56" s="392"/>
      <c r="AG56" s="385"/>
      <c r="AH56" s="386"/>
      <c r="AI56" s="386"/>
      <c r="AJ56" s="386"/>
      <c r="AK56" s="386"/>
      <c r="AL56" s="386"/>
      <c r="AM56" s="386"/>
      <c r="AN56" s="386"/>
      <c r="AO56" s="386"/>
      <c r="AP56" s="386"/>
      <c r="AQ56" s="386"/>
      <c r="AR56" s="386"/>
      <c r="AS56" s="386"/>
      <c r="AT56" s="386"/>
      <c r="AU56" s="386"/>
      <c r="AV56" s="386"/>
      <c r="AW56" s="386"/>
      <c r="AX56" s="386"/>
      <c r="AY56" s="387"/>
    </row>
    <row r="57" spans="2:51" ht="36" customHeight="1">
      <c r="B57" s="390"/>
      <c r="C57" s="391"/>
      <c r="D57" s="391"/>
      <c r="E57" s="391"/>
      <c r="F57" s="391"/>
      <c r="G57" s="391"/>
      <c r="H57" s="391"/>
      <c r="I57" s="391"/>
      <c r="J57" s="391"/>
      <c r="K57" s="391"/>
      <c r="L57" s="391"/>
      <c r="M57" s="391"/>
      <c r="N57" s="391"/>
      <c r="O57" s="391"/>
      <c r="P57" s="392"/>
    </row>
    <row r="58" spans="2:51" ht="12" customHeight="1" thickBot="1">
      <c r="B58" s="393"/>
      <c r="C58" s="394"/>
      <c r="D58" s="394"/>
      <c r="E58" s="394"/>
      <c r="F58" s="394"/>
      <c r="G58" s="394"/>
      <c r="H58" s="394"/>
      <c r="I58" s="394"/>
      <c r="J58" s="394"/>
      <c r="K58" s="394"/>
      <c r="L58" s="394"/>
      <c r="M58" s="394"/>
      <c r="N58" s="394"/>
      <c r="O58" s="394"/>
      <c r="P58" s="395"/>
    </row>
  </sheetData>
  <sheetProtection algorithmName="SHA-512" hashValue="ajh3ZVhV0D2nMoiINcLIeLb6IDhluMPaYUmMJJy8AB90opsek/wb8OSJkJ8FkmJIyEg2E1bueX1s7W58JGLDMw==" saltValue="sE2P5KghExIS9NfZPPdbYQ==" spinCount="100000" sheet="1" objects="1" scenarios="1"/>
  <mergeCells count="17">
    <mergeCell ref="AG27:AY56"/>
    <mergeCell ref="AG4:AY24"/>
    <mergeCell ref="B56:P58"/>
    <mergeCell ref="B33:P38"/>
    <mergeCell ref="B28:P31"/>
    <mergeCell ref="B52:P54"/>
    <mergeCell ref="B45:P49"/>
    <mergeCell ref="B41:P43"/>
    <mergeCell ref="B9:AD10"/>
    <mergeCell ref="R14:AC23"/>
    <mergeCell ref="B2:AD2"/>
    <mergeCell ref="B4:E4"/>
    <mergeCell ref="Q4:T4"/>
    <mergeCell ref="U4:AB4"/>
    <mergeCell ref="B6:E6"/>
    <mergeCell ref="Q6:T6"/>
    <mergeCell ref="U6:AB6"/>
  </mergeCells>
  <phoneticPr fontId="3" type="noConversion"/>
  <pageMargins left="0.70866141732283472" right="0.70866141732283472" top="0.74803149606299213" bottom="0.35433070866141736" header="0.31496062992125984" footer="0"/>
  <pageSetup paperSize="9" scale="96" orientation="portrait" r:id="rId1"/>
  <colBreaks count="1" manualBreakCount="1">
    <brk id="31" max="57" man="1"/>
  </col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4</vt:i4>
      </vt:variant>
      <vt:variant>
        <vt:lpstr>이름 지정된 범위</vt:lpstr>
      </vt:variant>
      <vt:variant>
        <vt:i4>4</vt:i4>
      </vt:variant>
    </vt:vector>
  </HeadingPairs>
  <TitlesOfParts>
    <vt:vector size="8" baseType="lpstr">
      <vt:lpstr>기초진단</vt:lpstr>
      <vt:lpstr>결과보고서</vt:lpstr>
      <vt:lpstr>심화진단</vt:lpstr>
      <vt:lpstr>심화진단 보고서</vt:lpstr>
      <vt:lpstr>결과보고서!Print_Area</vt:lpstr>
      <vt:lpstr>기초진단!Print_Area</vt:lpstr>
      <vt:lpstr>심화진단!Print_Area</vt:lpstr>
      <vt:lpstr>'심화진단 보고서'!Print_Area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Hwang</dc:creator>
  <cp:lastModifiedBy>Hwang YOU</cp:lastModifiedBy>
  <cp:lastPrinted>2024-12-23T06:13:08Z</cp:lastPrinted>
  <dcterms:created xsi:type="dcterms:W3CDTF">2024-10-24T01:24:12Z</dcterms:created>
  <dcterms:modified xsi:type="dcterms:W3CDTF">2026-02-15T03:45:40Z</dcterms:modified>
</cp:coreProperties>
</file>