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data\git\Luxena.Travel\src\Web\static\reports\"/>
    </mc:Choice>
  </mc:AlternateContent>
  <xr:revisionPtr revIDLastSave="0" documentId="8_{7DA3B461-968C-4783-BE0E-B42D979FC6AB}" xr6:coauthVersionLast="47" xr6:coauthVersionMax="47" xr10:uidLastSave="{00000000-0000-0000-0000-000000000000}"/>
  <bookViews>
    <workbookView xWindow="-120" yWindow="-120" windowWidth="29040" windowHeight="15840" xr2:uid="{00000000-000D-0000-FFFF-FFFF00000000}"/>
  </bookViews>
  <sheets>
    <sheet name="счет" sheetId="3" r:id="rId1"/>
    <sheet name="акт" sheetId="4" r:id="rId2"/>
  </sheets>
  <definedNames>
    <definedName name="_xlnm.Print_Area" localSheetId="1">акт!$A$1:$I$21</definedName>
    <definedName name="_xlnm.Print_Area" localSheetId="0">счет!$A$1:$I$21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4" l="1"/>
  <c r="A11" i="4" l="1"/>
  <c r="H9" i="4"/>
  <c r="A5" i="4" l="1"/>
  <c r="C4" i="4" l="1"/>
  <c r="A7" i="4"/>
  <c r="H7" i="4"/>
  <c r="G7" i="4"/>
  <c r="F7" i="4"/>
  <c r="B7" i="4"/>
  <c r="I7" i="3"/>
  <c r="H8" i="3" s="1"/>
  <c r="I7" i="4" l="1"/>
  <c r="H8" i="4" l="1"/>
</calcChain>
</file>

<file path=xl/sharedStrings.xml><?xml version="1.0" encoding="utf-8"?>
<sst xmlns="http://schemas.openxmlformats.org/spreadsheetml/2006/main" count="56" uniqueCount="37">
  <si>
    <t>Замовник:</t>
  </si>
  <si>
    <t>Отримувач:</t>
  </si>
  <si>
    <t>Виконавець:</t>
  </si>
  <si>
    <t>Платник:</t>
  </si>
  <si>
    <t>№</t>
  </si>
  <si>
    <t>Назва та опис послуги</t>
  </si>
  <si>
    <t>Кількість</t>
  </si>
  <si>
    <t>Одиниця</t>
  </si>
  <si>
    <t>Ціна
(грн.)</t>
  </si>
  <si>
    <t>Сума
(грн.)</t>
  </si>
  <si>
    <t>1.</t>
  </si>
  <si>
    <t xml:space="preserve">шт. </t>
  </si>
  <si>
    <t>Разом:</t>
  </si>
  <si>
    <t>У тому числі ПДВ:</t>
  </si>
  <si>
    <t>Всього до сплати:</t>
  </si>
  <si>
    <t>ТОВ "ЕГОІСТ"</t>
  </si>
  <si>
    <t>Медведєв</t>
  </si>
  <si>
    <t>Михайло Дмитрович</t>
  </si>
  <si>
    <t>М.П.</t>
  </si>
  <si>
    <t>РАХУНОК</t>
  </si>
  <si>
    <t>АКТ ВИКОНАНИХ РОБІТ
(НАДАНИХ ПОСЛУГ)</t>
  </si>
  <si>
    <t>1. Цей акт виконаних робіт (наданих послуг) (далі за текстом - Акт) свідчить про те, що між Замовником і Виконавцем укладений договір комісії, за умовами якого Замовник, що є комітентом, доручає Виконавцю, що є комісіонером, за особисті кошти Замовника, здійснити бронювання у інших (третіх) осіб необхідних Замовнику туристичних, інших послуг та здійснити необхідну оплату.
2. За послугу бронювання Виконавець отримує комісійну винагороду, що є його прибутком.
3. Розмір комісійної винагороди встановлюється відповідно до вимог чинного законодавства України.
4. Якість наданих Замовнику послуг визначається відповідно до законодавства України.
5. Факсові та інші електронні копії підписаних документів мають юридичну силу.
6. Підписання або оплата Замовником рахунку, що зазначений в Акті, свідчить про те, що Замовник згоден з усіма умовами надання заброньованих Виконавцем у Третіх осіб послуг та Виконавець роз'яснив Замовнику всі особливості їх отримання. 
7. Договір, що укладений між Замовником і Виконавцем, вважається виконаним або в момент бронювання Виконавцем відповідної послуги, або в момент оплати Замовником зазначеного в Акті рахунку в залежності від того, яка подія наступить піздніше.
8. З усіх інших питань сторони керуються законодавством України.
9. У випадку відсутності підпису Замовника на Акті, вважати Акт затвердженим з боку Замовника, якщо зазначений в Акті рахунок сплачений Замовником у повному обсязі.</t>
  </si>
  <si>
    <t>1. З моменту підписання рахунку між Отримувачем та Платником укладений договір комісії, за умовами якого Платник, що є комітентом, доручає Отримувачу, що є комісіонером, за особисті кошти Платника, здійснити бронювання у Третіх осіб необхідних Платнику туристичних, інших послуг та здійснити необхідну оплату.
2. За послугу бронювання Отримувач отримує комісійну винагороду, що є його прибутком.
3. Розмір комісійної винагороди встановлюється відповідно до вимог чинного законодавства України. Комісійна винагорода є включеною до грошової суми, що перерахована Платником згідно цього рахунку на банківський рахунок Отримувача.
4. Якість наданих послуг визначається відповідно до законодавства України.
5. Факсові та інші електронні копії підписаних документів мають юридичну силу.
6. Акт виконаних робіт (наданих послуг) надається тільки за письмовою вимогою будь-якої сторони.
7. Підписання або оплата Платником рахунку свідчить про те, що Платник згоден з усіма умовами надання заброньованих Отримувачем у Третіх осіб послуг і Отримувач роз'яснив Платнику всі особливості їх отримання. 
8. Банківські комісії та інші банківські витрати (в тому числі комісії банків кореспондентів) сплачуються за рахунок Платника.
9. Договір вважається виконаним або в момент бронювання Отримувачем відповідної послуги, або в момент оплати цього рахунку Платником в залежності від того, яка подія наступить піздніше.
10. Передчасне розірвання договору можливе тільки у випадках та при умовах, що передбачені законодавством України.
11. Зміна умов договору можлива тільки на підставі додаткової письмової угоди сторін.
12. З усіх інших питань сторони керуються законодавством України.
13. У випадку відсутності підпису Платника на даному рахунку, вважати цей рахунок затвердженим з боку Платника, якщо цей рахунок сплачений Платником у повному обсязі.</t>
  </si>
  <si>
    <t>Київська філія
ТОВ "МСП НІКА-ТЕРА"</t>
  </si>
  <si>
    <t>Керівник</t>
  </si>
  <si>
    <t>Онофрійчук</t>
  </si>
  <si>
    <t>Юрій Михайлович</t>
  </si>
  <si>
    <t>Директор</t>
  </si>
  <si>
    <t>Україна, м. Одеса</t>
  </si>
  <si>
    <t>Київська філія Товариства з обмеженою відповідальністю
"МОРСЬКИЙ СПЕЦІАЛІЗОВАНИЙ ПОРТ НІКА-ТЕРА"
Код ЄДРПОУ 41087748 (Київська філія ТОВ "МСП НІКА-ТЕРА")
(ТОВ "МСП НІКА-ТЕРА" код ЄДРПОУ 22439446)
Місцезнаходження ВП: 01601, м. Київ, Печерський район, вул. Мечникова, буд. 2, корпус літера А
Р/р UA653006470000000026000011022, АБ "КЛIРИНГОВИЙ ДIМ", МФО 300647</t>
  </si>
  <si>
    <t>Товариство з обмеженою відповідальністю "ЕГОІСТ"
Код ЄДРПОУ 38572835 (ТОВ "ЕГОІСТ")
Адреса здійснення господарської діяльності: 65045, м. Одеса, Соборна площа, буд. 1
Тел.: +38(050)-3334534, +38(093)-2312839, e-mail: egoist.company@gmail.com
Платник единого податку 3-ої групи (5%)
Р/р UA493287040000026004054302123; Южне ГРУ ПАТ КБ "Приватбанк", м. Одеса; МФО 328704</t>
  </si>
  <si>
    <t>№ I. 21 - 00830</t>
  </si>
  <si>
    <t>29 грудня 2021 року</t>
  </si>
  <si>
    <t>№ А. 21 - 00466</t>
  </si>
  <si>
    <t>31 грудня 2021 року</t>
  </si>
  <si>
    <t xml:space="preserve">За авіаквиток № 257-94159034641
ONOFRIYCHUK YURIY MR
Маршрут: Київ (KBP) - Вена (VIE) - Київ (KBP)
28.12.2021 року - 30.12.20211 року </t>
  </si>
  <si>
    <t>Дванадцять тисяч шістсот п'ятдесят дві гривні 00 копійок. Без ПДВ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</si>
</sst>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Times New Roman"/>
      <family val="1"/>
      <charset val="204"/>
    </font>
    <font>
      <sz val="11"/>
      <name val="Times New Roman"/>
      <family val="1"/>
      <charset val="204"/>
    </font>
    <font>
      <sz val="10"/>
      <name val="Times New Roman"/>
      <family val="1"/>
      <charset val="204"/>
    </font>
    <font>
      <b/>
      <sz val="11"/>
      <name val="Times New Roman"/>
      <family val="1"/>
      <charset val="204"/>
    </font>
    <font>
      <sz val="8"/>
      <name val="Times New Roman"/>
      <family val="1"/>
      <charset val="204"/>
    </font>
    <font>
      <sz val="6"/>
      <name val="Times New Roman"/>
      <family val="1"/>
      <charset val="204"/>
    </font>
    <font>
      <sz val="9"/>
      <name val="Arial"/>
      <family val="2"/>
      <charset val="204"/>
    </font>
  </fonts>
  <fills count="2">
    <fill>
      <patternFill patternType="none"/>
    </fill>
    <fill>
      <patternFill patternType="gray125"/>
    </fill>
  </fills>
  <borders count="12">
    <border>
      <left/>
      <right/>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75">
    <xf numFmtId="0" fontId="0" fillId="0" borderId="0" xfId="0" applyFont="1" applyAlignment="1"/>
    <xf numFmtId="0" fontId="1" fillId="0" borderId="2" xfId="0" applyFont="1" applyBorder="1" applyAlignment="1">
      <alignment horizontal="left" vertical="top"/>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0" fillId="0" borderId="0" xfId="0" applyFont="1" applyAlignment="1"/>
    <xf numFmtId="2" fontId="1" fillId="0" borderId="2" xfId="0" applyNumberFormat="1" applyFont="1" applyBorder="1" applyAlignment="1">
      <alignment horizontal="center" vertical="center" wrapText="1"/>
    </xf>
    <xf numFmtId="2" fontId="0" fillId="0" borderId="0" xfId="0" applyNumberFormat="1" applyFont="1" applyAlignment="1"/>
    <xf numFmtId="2" fontId="0" fillId="0" borderId="0" xfId="0" applyNumberFormat="1" applyFont="1" applyAlignment="1">
      <alignment horizontal="right"/>
    </xf>
    <xf numFmtId="0" fontId="1" fillId="0" borderId="0" xfId="0" applyFont="1" applyAlignment="1"/>
    <xf numFmtId="0" fontId="1" fillId="0" borderId="0" xfId="0" applyFont="1" applyAlignment="1">
      <alignment horizontal="left"/>
    </xf>
    <xf numFmtId="0" fontId="1" fillId="0" borderId="0" xfId="0" applyFont="1" applyAlignment="1">
      <alignment vertical="top"/>
    </xf>
    <xf numFmtId="0" fontId="1" fillId="0" borderId="0" xfId="0" applyFont="1" applyAlignment="1">
      <alignment horizontal="left" vertical="top"/>
    </xf>
    <xf numFmtId="0" fontId="1" fillId="0" borderId="0" xfId="0" applyFont="1" applyAlignment="1">
      <alignment vertical="top" wrapText="1"/>
    </xf>
    <xf numFmtId="0" fontId="1" fillId="0" borderId="1" xfId="0" applyFont="1" applyBorder="1" applyAlignment="1"/>
    <xf numFmtId="0" fontId="1" fillId="0" borderId="0" xfId="0" applyFont="1" applyAlignment="1">
      <alignment horizontal="right"/>
    </xf>
    <xf numFmtId="2" fontId="1" fillId="0" borderId="0" xfId="0" applyNumberFormat="1" applyFont="1" applyAlignment="1">
      <alignment horizontal="right" vertical="top"/>
    </xf>
    <xf numFmtId="2" fontId="1" fillId="0" borderId="0" xfId="0" applyNumberFormat="1" applyFont="1" applyAlignment="1">
      <alignment vertical="top"/>
    </xf>
    <xf numFmtId="2" fontId="3" fillId="0" borderId="0" xfId="0" applyNumberFormat="1" applyFont="1" applyAlignment="1">
      <alignment horizontal="right" vertical="center"/>
    </xf>
    <xf numFmtId="2" fontId="3" fillId="0" borderId="0" xfId="0" applyNumberFormat="1" applyFont="1" applyAlignment="1">
      <alignment vertical="center"/>
    </xf>
    <xf numFmtId="0" fontId="3" fillId="0" borderId="0" xfId="0" applyFont="1" applyAlignment="1">
      <alignment vertical="center"/>
    </xf>
    <xf numFmtId="2" fontId="1" fillId="0" borderId="0" xfId="0" applyNumberFormat="1" applyFont="1" applyAlignment="1">
      <alignment horizontal="right"/>
    </xf>
    <xf numFmtId="2" fontId="1" fillId="0" borderId="0" xfId="0" applyNumberFormat="1" applyFont="1" applyAlignment="1"/>
    <xf numFmtId="4" fontId="6" fillId="0" borderId="0" xfId="0" applyNumberFormat="1" applyFont="1" applyAlignment="1">
      <alignment horizontal="right"/>
    </xf>
    <xf numFmtId="0" fontId="1" fillId="0" borderId="0" xfId="0" applyFont="1" applyAlignment="1">
      <alignment vertical="center"/>
    </xf>
    <xf numFmtId="2" fontId="1" fillId="0" borderId="0" xfId="0" applyNumberFormat="1" applyFont="1" applyAlignment="1">
      <alignment horizontal="right" vertical="center"/>
    </xf>
    <xf numFmtId="2" fontId="1" fillId="0" borderId="0" xfId="0" applyNumberFormat="1" applyFont="1" applyAlignment="1">
      <alignment vertical="center"/>
    </xf>
    <xf numFmtId="2" fontId="3" fillId="0" borderId="0" xfId="0" applyNumberFormat="1" applyFont="1" applyAlignment="1">
      <alignment horizontal="right" vertical="center"/>
    </xf>
    <xf numFmtId="0" fontId="1" fillId="0" borderId="0" xfId="0" applyFont="1" applyAlignment="1">
      <alignment horizontal="left" vertical="center"/>
    </xf>
    <xf numFmtId="2" fontId="1" fillId="0" borderId="0" xfId="0" applyNumberFormat="1" applyFont="1" applyAlignment="1">
      <alignment horizontal="right" vertical="top" wrapText="1"/>
    </xf>
    <xf numFmtId="2" fontId="3" fillId="0" borderId="0" xfId="0" applyNumberFormat="1" applyFont="1" applyAlignment="1">
      <alignment horizontal="right" vertical="center" wrapText="1"/>
    </xf>
    <xf numFmtId="2" fontId="1" fillId="0" borderId="0" xfId="0" applyNumberFormat="1" applyFont="1" applyAlignment="1">
      <alignment horizontal="right" wrapText="1"/>
    </xf>
    <xf numFmtId="2" fontId="1" fillId="0" borderId="0" xfId="0" applyNumberFormat="1" applyFont="1" applyAlignment="1">
      <alignment horizontal="right" vertical="center" wrapText="1"/>
    </xf>
    <xf numFmtId="2" fontId="0" fillId="0" borderId="0" xfId="0" applyNumberFormat="1" applyFont="1" applyAlignment="1">
      <alignment horizontal="right" wrapText="1"/>
    </xf>
    <xf numFmtId="0" fontId="3" fillId="0" borderId="0" xfId="0" applyFont="1" applyAlignment="1">
      <alignment horizontal="left" vertical="center"/>
    </xf>
    <xf numFmtId="0" fontId="1" fillId="0" borderId="4" xfId="0" applyFont="1" applyBorder="1" applyAlignment="1">
      <alignment horizontal="center" vertical="center"/>
    </xf>
    <xf numFmtId="0" fontId="1" fillId="0" borderId="6" xfId="0" applyFont="1" applyBorder="1"/>
    <xf numFmtId="0" fontId="1" fillId="0" borderId="5" xfId="0" applyFont="1" applyBorder="1"/>
    <xf numFmtId="0" fontId="2" fillId="0" borderId="4" xfId="0" applyFont="1"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5" fillId="0" borderId="0" xfId="0" applyFont="1" applyAlignment="1">
      <alignment horizontal="left" vertical="center" wrapText="1"/>
    </xf>
    <xf numFmtId="2" fontId="3" fillId="0" borderId="3" xfId="0" applyNumberFormat="1" applyFont="1" applyBorder="1" applyAlignment="1">
      <alignment horizontal="right" vertical="center"/>
    </xf>
    <xf numFmtId="0" fontId="3" fillId="0" borderId="3" xfId="0" applyFont="1" applyBorder="1" applyAlignment="1">
      <alignment horizontal="right" vertical="center"/>
    </xf>
    <xf numFmtId="0" fontId="3" fillId="0" borderId="0" xfId="0" applyFont="1" applyAlignment="1">
      <alignment horizontal="right" vertical="center"/>
    </xf>
    <xf numFmtId="2" fontId="3" fillId="0" borderId="0" xfId="0" applyNumberFormat="1" applyFont="1" applyAlignment="1">
      <alignment horizontal="right" vertical="center"/>
    </xf>
    <xf numFmtId="0" fontId="1" fillId="0" borderId="0" xfId="0" applyFont="1" applyAlignment="1"/>
    <xf numFmtId="0" fontId="1" fillId="0" borderId="0" xfId="0" applyFont="1" applyAlignment="1">
      <alignment horizontal="left" vertical="top"/>
    </xf>
    <xf numFmtId="0" fontId="3" fillId="0" borderId="0" xfId="0" applyFont="1" applyAlignment="1">
      <alignment horizontal="left"/>
    </xf>
    <xf numFmtId="0" fontId="1" fillId="0" borderId="0" xfId="0" applyFont="1" applyAlignment="1">
      <alignment horizontal="right" vertical="top"/>
    </xf>
    <xf numFmtId="0" fontId="3" fillId="0" borderId="0" xfId="0" applyFont="1" applyAlignment="1">
      <alignment horizontal="center" vertical="center"/>
    </xf>
    <xf numFmtId="14" fontId="3" fillId="0" borderId="1" xfId="0" applyNumberFormat="1" applyFont="1" applyBorder="1" applyAlignment="1">
      <alignment horizontal="right" vertical="center"/>
    </xf>
    <xf numFmtId="0" fontId="3" fillId="0" borderId="7" xfId="0" applyFont="1" applyBorder="1" applyAlignment="1">
      <alignment vertical="top"/>
    </xf>
    <xf numFmtId="0" fontId="4" fillId="0" borderId="8" xfId="0" applyFont="1" applyBorder="1" applyAlignment="1">
      <alignment vertical="center" wrapText="1"/>
    </xf>
    <xf numFmtId="0" fontId="4" fillId="0" borderId="9" xfId="0" applyFont="1" applyBorder="1" applyAlignment="1">
      <alignment vertical="center"/>
    </xf>
    <xf numFmtId="0" fontId="4" fillId="0" borderId="10" xfId="0" applyFont="1" applyBorder="1" applyAlignment="1">
      <alignment vertical="center"/>
    </xf>
    <xf numFmtId="0" fontId="3" fillId="0" borderId="0" xfId="0" applyFont="1" applyAlignment="1">
      <alignment horizontal="right"/>
    </xf>
    <xf numFmtId="2" fontId="3" fillId="0" borderId="0" xfId="0" applyNumberFormat="1" applyFont="1" applyAlignment="1">
      <alignment horizontal="right"/>
    </xf>
    <xf numFmtId="0" fontId="3" fillId="0" borderId="3" xfId="0" applyFont="1" applyBorder="1" applyAlignment="1">
      <alignment horizontal="right"/>
    </xf>
    <xf numFmtId="0" fontId="1" fillId="0" borderId="11" xfId="0" applyFont="1" applyBorder="1" applyAlignment="1">
      <alignment horizontal="justify" vertical="center" wrapText="1"/>
    </xf>
    <xf numFmtId="2" fontId="3" fillId="0" borderId="3" xfId="0" applyNumberFormat="1" applyFont="1" applyBorder="1" applyAlignment="1">
      <alignment horizontal="right"/>
    </xf>
    <xf numFmtId="0" fontId="4" fillId="0" borderId="7" xfId="0" applyFont="1" applyBorder="1" applyAlignment="1">
      <alignment vertical="center" wrapText="1"/>
    </xf>
    <xf numFmtId="0" fontId="4" fillId="0" borderId="7" xfId="0" applyFont="1" applyBorder="1" applyAlignment="1">
      <alignment vertical="center"/>
    </xf>
    <xf numFmtId="0" fontId="4" fillId="0" borderId="9" xfId="0" applyFont="1" applyBorder="1" applyAlignment="1">
      <alignment vertical="center" wrapText="1"/>
    </xf>
    <xf numFmtId="0" fontId="4" fillId="0" borderId="10" xfId="0" applyFont="1" applyBorder="1" applyAlignment="1">
      <alignment vertical="center" wrapText="1"/>
    </xf>
    <xf numFmtId="0" fontId="3" fillId="0" borderId="0" xfId="0" applyFont="1" applyBorder="1" applyAlignment="1">
      <alignment horizontal="center" vertical="center"/>
    </xf>
    <xf numFmtId="0" fontId="3" fillId="0" borderId="0" xfId="0" applyFont="1" applyBorder="1" applyAlignment="1">
      <alignment horizontal="left" vertical="center" wrapText="1"/>
    </xf>
    <xf numFmtId="0" fontId="3" fillId="0" borderId="0" xfId="0" applyFont="1" applyBorder="1" applyAlignment="1">
      <alignment horizontal="left" vertical="center"/>
    </xf>
    <xf numFmtId="14" fontId="3" fillId="0" borderId="0" xfId="0" applyNumberFormat="1" applyFont="1" applyBorder="1" applyAlignment="1">
      <alignment horizontal="right" vertical="center"/>
    </xf>
    <xf numFmtId="0" fontId="3" fillId="0" borderId="0" xfId="0" applyFont="1" applyAlignment="1">
      <alignment vertical="center"/>
    </xf>
    <xf numFmtId="0" fontId="5" fillId="0" borderId="0" xfId="0" applyFont="1" applyAlignment="1">
      <alignment vertical="center" wrapText="1"/>
    </xf>
    <xf numFmtId="0" fontId="5" fillId="0" borderId="0" xfId="0" applyFont="1" applyAlignment="1">
      <alignment vertical="center"/>
    </xf>
    <xf numFmtId="0" fontId="1" fillId="0" borderId="0" xfId="0" applyFont="1" applyAlignment="1">
      <alignment vertical="top" wrapText="1"/>
    </xf>
    <xf numFmtId="0" fontId="1" fillId="0" borderId="0" xfId="0" applyFont="1" applyAlignment="1">
      <alignment vertical="top"/>
    </xf>
    <xf numFmtId="0" fontId="3" fillId="0" borderId="0" xfId="0" applyFont="1" applyAlignment="1"/>
    <xf numFmtId="0" fontId="1" fillId="0" borderId="0" xfId="0" applyFont="1" applyAlignment="1">
      <alignment horizontal="left"/>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9"/>
  <sheetViews>
    <sheetView tabSelected="1" zoomScaleNormal="100" workbookViewId="0">
      <selection activeCell="K3" sqref="K3"/>
    </sheetView>
  </sheetViews>
  <sheetFormatPr defaultRowHeight="15" x14ac:dyDescent="0.25"/>
  <cols>
    <col min="1" max="1" width="6.5703125" customWidth="1"/>
    <col min="5" max="5" width="18.28515625" customWidth="1"/>
    <col min="10" max="11" width="14.140625" style="7" customWidth="1"/>
    <col min="12" max="12" width="15.140625" style="32" customWidth="1"/>
    <col min="13" max="13" width="14" style="6" customWidth="1"/>
  </cols>
  <sheetData>
    <row r="1" spans="1:13" s="10" customFormat="1" ht="39" customHeight="1" x14ac:dyDescent="0.25">
      <c r="A1" s="48" t="s">
        <v>28</v>
      </c>
      <c r="B1" s="48"/>
      <c r="C1" s="48"/>
      <c r="D1" s="48"/>
      <c r="E1" s="48"/>
      <c r="F1" s="48"/>
      <c r="G1" s="48"/>
      <c r="H1" s="48"/>
      <c r="I1" s="48"/>
      <c r="J1" s="15"/>
      <c r="K1" s="15"/>
      <c r="L1" s="28"/>
      <c r="M1" s="16"/>
    </row>
    <row r="2" spans="1:13" s="19" customFormat="1" ht="48" customHeight="1" x14ac:dyDescent="0.25">
      <c r="A2" s="33" t="s">
        <v>19</v>
      </c>
      <c r="B2" s="33"/>
      <c r="C2" s="33"/>
      <c r="D2" s="49" t="s">
        <v>31</v>
      </c>
      <c r="E2" s="49"/>
      <c r="F2" s="49"/>
      <c r="G2" s="50" t="s">
        <v>32</v>
      </c>
      <c r="H2" s="50"/>
      <c r="I2" s="50"/>
      <c r="J2" s="17"/>
      <c r="K2" s="26"/>
      <c r="L2" s="29"/>
      <c r="M2" s="18"/>
    </row>
    <row r="3" spans="1:13" s="8" customFormat="1" ht="81" customHeight="1" x14ac:dyDescent="0.25">
      <c r="A3" s="51" t="s">
        <v>3</v>
      </c>
      <c r="B3" s="51"/>
      <c r="C3" s="52" t="s">
        <v>29</v>
      </c>
      <c r="D3" s="53"/>
      <c r="E3" s="53"/>
      <c r="F3" s="53"/>
      <c r="G3" s="53"/>
      <c r="H3" s="53"/>
      <c r="I3" s="54"/>
      <c r="J3" s="20"/>
      <c r="K3" s="20"/>
      <c r="L3" s="30"/>
      <c r="M3" s="21"/>
    </row>
    <row r="4" spans="1:13" s="8" customFormat="1" ht="78.75" customHeight="1" x14ac:dyDescent="0.25">
      <c r="A4" s="51" t="s">
        <v>1</v>
      </c>
      <c r="B4" s="51"/>
      <c r="C4" s="52" t="s">
        <v>30</v>
      </c>
      <c r="D4" s="53"/>
      <c r="E4" s="53"/>
      <c r="F4" s="53"/>
      <c r="G4" s="53"/>
      <c r="H4" s="53"/>
      <c r="I4" s="54"/>
      <c r="J4" s="20"/>
      <c r="K4" s="20"/>
      <c r="L4" s="30"/>
      <c r="M4" s="21"/>
    </row>
    <row r="5" spans="1:13" s="8" customFormat="1" ht="12.75" customHeight="1" x14ac:dyDescent="0.25">
      <c r="J5" s="20"/>
      <c r="K5" s="20"/>
      <c r="L5" s="30"/>
      <c r="M5" s="21"/>
    </row>
    <row r="6" spans="1:13" s="8" customFormat="1" ht="45.75" customHeight="1" x14ac:dyDescent="0.25">
      <c r="A6" s="2" t="s">
        <v>4</v>
      </c>
      <c r="B6" s="34" t="s">
        <v>5</v>
      </c>
      <c r="C6" s="35"/>
      <c r="D6" s="35"/>
      <c r="E6" s="36"/>
      <c r="F6" s="2" t="s">
        <v>6</v>
      </c>
      <c r="G6" s="2" t="s">
        <v>7</v>
      </c>
      <c r="H6" s="3" t="s">
        <v>8</v>
      </c>
      <c r="I6" s="3" t="s">
        <v>9</v>
      </c>
      <c r="J6" s="20"/>
      <c r="K6" s="20"/>
      <c r="L6" s="30"/>
      <c r="M6" s="21"/>
    </row>
    <row r="7" spans="1:13" s="8" customFormat="1" ht="72.75" customHeight="1" x14ac:dyDescent="0.25">
      <c r="A7" s="1" t="s">
        <v>10</v>
      </c>
      <c r="B7" s="37" t="s">
        <v>35</v>
      </c>
      <c r="C7" s="38"/>
      <c r="D7" s="38"/>
      <c r="E7" s="39"/>
      <c r="F7" s="2">
        <v>1</v>
      </c>
      <c r="G7" s="2" t="s">
        <v>11</v>
      </c>
      <c r="H7" s="5">
        <v>12652</v>
      </c>
      <c r="I7" s="5">
        <f>H7</f>
        <v>12652</v>
      </c>
      <c r="J7" s="22"/>
      <c r="K7" s="22"/>
      <c r="L7" s="30"/>
      <c r="M7" s="20"/>
    </row>
    <row r="8" spans="1:13" s="23" customFormat="1" ht="18.75" customHeight="1" x14ac:dyDescent="0.25">
      <c r="F8" s="42" t="s">
        <v>12</v>
      </c>
      <c r="G8" s="42"/>
      <c r="H8" s="41">
        <f>SUM(I7:I7)</f>
        <v>12652</v>
      </c>
      <c r="I8" s="41"/>
      <c r="J8" s="24"/>
      <c r="K8" s="24"/>
      <c r="L8" s="31"/>
      <c r="M8" s="25"/>
    </row>
    <row r="9" spans="1:13" s="23" customFormat="1" x14ac:dyDescent="0.25">
      <c r="F9" s="43" t="s">
        <v>13</v>
      </c>
      <c r="G9" s="43"/>
      <c r="H9" s="44">
        <v>0</v>
      </c>
      <c r="I9" s="44"/>
      <c r="J9" s="24"/>
      <c r="K9" s="24"/>
      <c r="L9" s="31"/>
      <c r="M9" s="25"/>
    </row>
    <row r="10" spans="1:13" s="23" customFormat="1" x14ac:dyDescent="0.25">
      <c r="A10" s="33" t="s">
        <v>14</v>
      </c>
      <c r="B10" s="33"/>
      <c r="C10" s="33"/>
      <c r="D10" s="33"/>
      <c r="E10" s="33"/>
      <c r="F10" s="33"/>
      <c r="G10" s="33"/>
      <c r="H10" s="33"/>
      <c r="I10" s="33"/>
      <c r="J10" s="24"/>
      <c r="K10" s="24"/>
      <c r="L10" s="31"/>
      <c r="M10" s="25"/>
    </row>
    <row r="11" spans="1:13" s="23" customFormat="1" ht="18" customHeight="1" x14ac:dyDescent="0.25">
      <c r="A11" s="33" t="s">
        <v>36</v>
      </c>
      <c r="B11" s="33"/>
      <c r="C11" s="33"/>
      <c r="D11" s="33"/>
      <c r="E11" s="33"/>
      <c r="F11" s="33"/>
      <c r="G11" s="33"/>
      <c r="H11" s="33"/>
      <c r="I11" s="33"/>
      <c r="J11" s="24"/>
      <c r="K11" s="24"/>
      <c r="L11" s="31"/>
      <c r="M11" s="25"/>
    </row>
    <row r="12" spans="1:13" s="8" customFormat="1" ht="10.5" customHeight="1" x14ac:dyDescent="0.25">
      <c r="A12" s="27"/>
      <c r="B12" s="27"/>
      <c r="C12" s="27"/>
      <c r="D12" s="27"/>
      <c r="E12" s="27"/>
      <c r="F12" s="27"/>
      <c r="G12" s="27"/>
      <c r="H12" s="27"/>
      <c r="I12" s="27"/>
      <c r="J12" s="20"/>
      <c r="K12" s="20"/>
      <c r="L12" s="30"/>
      <c r="M12" s="21"/>
    </row>
    <row r="13" spans="1:13" s="8" customFormat="1" ht="151.5" customHeight="1" x14ac:dyDescent="0.25">
      <c r="A13" s="40" t="s">
        <v>22</v>
      </c>
      <c r="B13" s="40"/>
      <c r="C13" s="40"/>
      <c r="D13" s="40"/>
      <c r="E13" s="40"/>
      <c r="F13" s="40"/>
      <c r="G13" s="40"/>
      <c r="H13" s="40"/>
      <c r="I13" s="40"/>
      <c r="J13" s="20"/>
      <c r="K13" s="20"/>
      <c r="L13" s="30"/>
      <c r="M13" s="21"/>
    </row>
    <row r="14" spans="1:13" s="8" customFormat="1" ht="10.5" customHeight="1" x14ac:dyDescent="0.25">
      <c r="A14" s="45"/>
      <c r="B14" s="45"/>
      <c r="C14" s="45"/>
      <c r="D14" s="45"/>
      <c r="E14" s="45"/>
      <c r="F14" s="45"/>
      <c r="G14" s="45"/>
      <c r="H14" s="45"/>
      <c r="I14" s="45"/>
      <c r="J14" s="20"/>
      <c r="K14" s="20"/>
      <c r="L14" s="30"/>
      <c r="M14" s="21"/>
    </row>
    <row r="15" spans="1:13" s="8" customFormat="1" x14ac:dyDescent="0.25">
      <c r="A15" s="47" t="s">
        <v>1</v>
      </c>
      <c r="B15" s="47"/>
      <c r="C15" s="47"/>
      <c r="J15" s="20"/>
      <c r="K15" s="20"/>
      <c r="L15" s="30"/>
      <c r="M15" s="21"/>
    </row>
    <row r="16" spans="1:13" s="10" customFormat="1" ht="15.75" customHeight="1" x14ac:dyDescent="0.25">
      <c r="A16" s="46" t="s">
        <v>15</v>
      </c>
      <c r="B16" s="46"/>
      <c r="C16" s="46"/>
      <c r="F16" s="8"/>
      <c r="G16" s="8"/>
      <c r="H16" s="8"/>
      <c r="I16" s="8"/>
      <c r="J16" s="15"/>
      <c r="K16" s="15"/>
      <c r="L16" s="28"/>
      <c r="M16" s="16"/>
    </row>
    <row r="17" spans="1:13" s="10" customFormat="1" ht="14.25" customHeight="1" x14ac:dyDescent="0.25">
      <c r="A17" s="11"/>
      <c r="B17" s="11"/>
      <c r="C17" s="11"/>
      <c r="F17" s="8"/>
      <c r="G17" s="8"/>
      <c r="H17" s="8"/>
      <c r="I17" s="8"/>
      <c r="J17" s="15"/>
      <c r="K17" s="15"/>
      <c r="L17" s="28"/>
      <c r="M17" s="16"/>
    </row>
    <row r="18" spans="1:13" s="8" customFormat="1" x14ac:dyDescent="0.25">
      <c r="A18" s="45" t="s">
        <v>27</v>
      </c>
      <c r="B18" s="45"/>
      <c r="J18" s="20"/>
      <c r="K18" s="20"/>
      <c r="L18" s="30"/>
      <c r="M18" s="21"/>
    </row>
    <row r="19" spans="1:13" s="8" customFormat="1" x14ac:dyDescent="0.25">
      <c r="A19" s="45" t="s">
        <v>16</v>
      </c>
      <c r="B19" s="45"/>
      <c r="C19" s="13"/>
      <c r="D19" s="13"/>
      <c r="J19" s="20"/>
      <c r="K19" s="20"/>
      <c r="L19" s="30"/>
      <c r="M19" s="21"/>
    </row>
    <row r="20" spans="1:13" s="8" customFormat="1" x14ac:dyDescent="0.25">
      <c r="A20" s="45" t="s">
        <v>17</v>
      </c>
      <c r="B20" s="45"/>
      <c r="C20" s="45"/>
      <c r="J20" s="20"/>
      <c r="K20" s="20"/>
      <c r="L20" s="30"/>
      <c r="M20" s="21"/>
    </row>
    <row r="21" spans="1:13" s="8" customFormat="1" x14ac:dyDescent="0.25">
      <c r="D21" s="14" t="s">
        <v>18</v>
      </c>
      <c r="J21" s="20"/>
      <c r="K21" s="20"/>
      <c r="L21" s="30"/>
      <c r="M21" s="21"/>
    </row>
    <row r="22" spans="1:13" s="8" customFormat="1" x14ac:dyDescent="0.25">
      <c r="J22" s="20"/>
      <c r="K22" s="20"/>
      <c r="L22" s="30"/>
      <c r="M22" s="21"/>
    </row>
    <row r="23" spans="1:13" s="8" customFormat="1" x14ac:dyDescent="0.25">
      <c r="J23" s="20"/>
      <c r="K23" s="20"/>
      <c r="L23" s="30"/>
      <c r="M23" s="21"/>
    </row>
    <row r="24" spans="1:13" s="8" customFormat="1" x14ac:dyDescent="0.25">
      <c r="J24" s="20"/>
      <c r="K24" s="20"/>
      <c r="L24" s="30"/>
      <c r="M24" s="21"/>
    </row>
    <row r="25" spans="1:13" s="8" customFormat="1" x14ac:dyDescent="0.25">
      <c r="J25" s="20"/>
      <c r="K25" s="20"/>
      <c r="L25" s="30"/>
      <c r="M25" s="21"/>
    </row>
    <row r="26" spans="1:13" s="8" customFormat="1" x14ac:dyDescent="0.25">
      <c r="J26" s="20"/>
      <c r="K26" s="20"/>
      <c r="L26" s="30"/>
      <c r="M26" s="21"/>
    </row>
    <row r="27" spans="1:13" s="8" customFormat="1" x14ac:dyDescent="0.25">
      <c r="J27" s="20"/>
      <c r="K27" s="20"/>
      <c r="L27" s="30"/>
      <c r="M27" s="21"/>
    </row>
    <row r="28" spans="1:13" s="8" customFormat="1" x14ac:dyDescent="0.25">
      <c r="J28" s="20"/>
      <c r="K28" s="20"/>
      <c r="L28" s="30"/>
      <c r="M28" s="21"/>
    </row>
    <row r="29" spans="1:13" s="8" customFormat="1" x14ac:dyDescent="0.25">
      <c r="J29" s="20"/>
      <c r="K29" s="20"/>
      <c r="L29" s="30"/>
      <c r="M29" s="21"/>
    </row>
    <row r="30" spans="1:13" s="8" customFormat="1" x14ac:dyDescent="0.25">
      <c r="J30" s="20"/>
      <c r="K30" s="20"/>
      <c r="L30" s="30"/>
      <c r="M30" s="21"/>
    </row>
    <row r="31" spans="1:13" s="8" customFormat="1" x14ac:dyDescent="0.25">
      <c r="J31" s="20"/>
      <c r="K31" s="20"/>
      <c r="L31" s="30"/>
      <c r="M31" s="21"/>
    </row>
    <row r="32" spans="1:13" s="8" customFormat="1" x14ac:dyDescent="0.25">
      <c r="J32" s="20"/>
      <c r="K32" s="20"/>
      <c r="L32" s="30"/>
      <c r="M32" s="21"/>
    </row>
    <row r="33" spans="10:13" s="8" customFormat="1" x14ac:dyDescent="0.25">
      <c r="J33" s="20"/>
      <c r="K33" s="20"/>
      <c r="L33" s="30"/>
      <c r="M33" s="21"/>
    </row>
    <row r="34" spans="10:13" s="8" customFormat="1" x14ac:dyDescent="0.25">
      <c r="J34" s="20"/>
      <c r="K34" s="20"/>
      <c r="L34" s="30"/>
      <c r="M34" s="21"/>
    </row>
    <row r="35" spans="10:13" s="8" customFormat="1" x14ac:dyDescent="0.25">
      <c r="J35" s="20"/>
      <c r="K35" s="20"/>
      <c r="L35" s="30"/>
      <c r="M35" s="21"/>
    </row>
    <row r="36" spans="10:13" s="8" customFormat="1" x14ac:dyDescent="0.25">
      <c r="J36" s="20"/>
      <c r="K36" s="20"/>
      <c r="L36" s="30"/>
      <c r="M36" s="21"/>
    </row>
    <row r="37" spans="10:13" s="8" customFormat="1" x14ac:dyDescent="0.25">
      <c r="J37" s="20"/>
      <c r="K37" s="20"/>
      <c r="L37" s="30"/>
      <c r="M37" s="21"/>
    </row>
    <row r="38" spans="10:13" s="8" customFormat="1" x14ac:dyDescent="0.25">
      <c r="J38" s="20"/>
      <c r="K38" s="20"/>
      <c r="L38" s="30"/>
      <c r="M38" s="21"/>
    </row>
    <row r="39" spans="10:13" s="8" customFormat="1" x14ac:dyDescent="0.25">
      <c r="J39" s="20"/>
      <c r="K39" s="20"/>
      <c r="L39" s="30"/>
      <c r="M39" s="21"/>
    </row>
  </sheetData>
  <mergeCells count="23">
    <mergeCell ref="A1:I1"/>
    <mergeCell ref="A2:C2"/>
    <mergeCell ref="D2:F2"/>
    <mergeCell ref="G2:I2"/>
    <mergeCell ref="A4:B4"/>
    <mergeCell ref="C4:I4"/>
    <mergeCell ref="A3:B3"/>
    <mergeCell ref="C3:I3"/>
    <mergeCell ref="A19:B19"/>
    <mergeCell ref="A20:C20"/>
    <mergeCell ref="A14:I14"/>
    <mergeCell ref="A16:C16"/>
    <mergeCell ref="A15:C15"/>
    <mergeCell ref="A18:B18"/>
    <mergeCell ref="A10:I10"/>
    <mergeCell ref="B6:E6"/>
    <mergeCell ref="B7:E7"/>
    <mergeCell ref="A13:I13"/>
    <mergeCell ref="A11:I11"/>
    <mergeCell ref="H8:I8"/>
    <mergeCell ref="F8:G8"/>
    <mergeCell ref="F9:G9"/>
    <mergeCell ref="H9:I9"/>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
  <sheetViews>
    <sheetView zoomScaleNormal="100" workbookViewId="0">
      <selection activeCell="L4" sqref="L4"/>
    </sheetView>
  </sheetViews>
  <sheetFormatPr defaultRowHeight="15" x14ac:dyDescent="0.25"/>
  <cols>
    <col min="1" max="1" width="6.5703125" style="4" customWidth="1"/>
    <col min="2" max="3" width="9.140625" style="4"/>
    <col min="4" max="4" width="9.140625" style="4" customWidth="1"/>
    <col min="5" max="5" width="18.5703125" style="4" customWidth="1"/>
    <col min="6" max="16384" width="9.140625" style="4"/>
  </cols>
  <sheetData>
    <row r="1" spans="1:9" s="10" customFormat="1" ht="24.75" customHeight="1" x14ac:dyDescent="0.25">
      <c r="A1" s="48" t="s">
        <v>28</v>
      </c>
      <c r="B1" s="48"/>
      <c r="C1" s="48"/>
      <c r="D1" s="48"/>
      <c r="E1" s="48"/>
      <c r="F1" s="48"/>
      <c r="G1" s="48"/>
      <c r="H1" s="48"/>
      <c r="I1" s="48"/>
    </row>
    <row r="2" spans="1:9" s="19" customFormat="1" ht="45.75" customHeight="1" x14ac:dyDescent="0.25">
      <c r="A2" s="65" t="s">
        <v>20</v>
      </c>
      <c r="B2" s="66"/>
      <c r="C2" s="66"/>
      <c r="D2" s="66"/>
      <c r="E2" s="64" t="s">
        <v>33</v>
      </c>
      <c r="F2" s="64"/>
      <c r="G2" s="67" t="s">
        <v>34</v>
      </c>
      <c r="H2" s="67"/>
      <c r="I2" s="67"/>
    </row>
    <row r="3" spans="1:9" s="8" customFormat="1" ht="78.75" customHeight="1" x14ac:dyDescent="0.25">
      <c r="A3" s="51" t="s">
        <v>0</v>
      </c>
      <c r="B3" s="51"/>
      <c r="C3" s="60" t="str">
        <f>счет!C3</f>
        <v>Київська філія Товариства з обмеженою відповідальністю
"МОРСЬКИЙ СПЕЦІАЛІЗОВАНИЙ ПОРТ НІКА-ТЕРА"
Код ЄДРПОУ 41087748 (Київська філія ТОВ "МСП НІКА-ТЕРА")
(ТОВ "МСП НІКА-ТЕРА" код ЄДРПОУ 22439446)
Місцезнаходження ВП: 01601, м. Київ, Печерський район, вул. Мечникова, буд. 2, корпус літера А
Р/р UA653006470000000026000011022, АБ "КЛIРИНГОВИЙ ДIМ", МФО 300647</v>
      </c>
      <c r="D3" s="61"/>
      <c r="E3" s="61"/>
      <c r="F3" s="61"/>
      <c r="G3" s="61"/>
      <c r="H3" s="61"/>
      <c r="I3" s="61"/>
    </row>
    <row r="4" spans="1:9" s="8" customFormat="1" ht="78.75" customHeight="1" x14ac:dyDescent="0.25">
      <c r="A4" s="51" t="s">
        <v>2</v>
      </c>
      <c r="B4" s="51"/>
      <c r="C4" s="52" t="str">
        <f>счет!C4</f>
        <v>Товариство з обмеженою відповідальністю "ЕГОІСТ"
Код ЄДРПОУ 38572835 (ТОВ "ЕГОІСТ")
Адреса здійснення господарської діяльності: 65045, м. Одеса, Соборна площа, буд. 1
Тел.: +38(050)-3334534, +38(093)-2312839, e-mail: egoist.company@gmail.com
Платник единого податку 3-ої групи (5%)
Р/р UA493287040000026004054302123; Южне ГРУ ПАТ КБ "Приватбанк", м. Одеса; МФО 328704</v>
      </c>
      <c r="D4" s="62"/>
      <c r="E4" s="62"/>
      <c r="F4" s="62"/>
      <c r="G4" s="62"/>
      <c r="H4" s="62"/>
      <c r="I4" s="63"/>
    </row>
    <row r="5" spans="1:9" s="8" customFormat="1" ht="104.25" customHeight="1" x14ac:dyDescent="0.25">
      <c r="A5" s="58" t="str">
        <f>"Ми, що нижче підписалися, склали цей акт виконаних робіт (наданих послуг) про те, що відповідно до  РАХУНКУ "&amp;счет!D2&amp; " від " &amp;счет!G2&amp; "  Замовник отримав у повному обсязі всі роботи (послуги), що зазначені нижче, що за попередньою (письмовою або усною) домовленістю Замовника і Виконавця повинен був за дорученням Замовника та за його кошти вчинити Виконавець."&amp;" У Замовника відсутні будь-які претензії з якості, кількості (переліку), ціни отриманих робіт (послуг) до Виконавця або інших осіб."</f>
        <v>Ми, що нижче підписалися, склали цей акт виконаних робіт (наданих послуг) про те, що відповідно до  РАХУНКУ № I. 21 - 00830 від 29 грудня 2021 року  Замовник отримав у повному обсязі всі роботи (послуги), що зазначені нижче, що за попередньою (письмовою або усною) домовленістю Замовника і Виконавця повинен був за дорученням Замовника та за його кошти вчинити Виконавець. У Замовника відсутні будь-які претензії з якості, кількості (переліку), ціни отриманих робіт (послуг) до Виконавця або інших осіб.</v>
      </c>
      <c r="B5" s="58"/>
      <c r="C5" s="58"/>
      <c r="D5" s="58"/>
      <c r="E5" s="58"/>
      <c r="F5" s="58"/>
      <c r="G5" s="58"/>
      <c r="H5" s="58"/>
      <c r="I5" s="58"/>
    </row>
    <row r="6" spans="1:9" s="8" customFormat="1" ht="39" customHeight="1" x14ac:dyDescent="0.25">
      <c r="A6" s="2" t="s">
        <v>4</v>
      </c>
      <c r="B6" s="34" t="s">
        <v>5</v>
      </c>
      <c r="C6" s="35"/>
      <c r="D6" s="35"/>
      <c r="E6" s="36"/>
      <c r="F6" s="2" t="s">
        <v>6</v>
      </c>
      <c r="G6" s="2" t="s">
        <v>7</v>
      </c>
      <c r="H6" s="3" t="s">
        <v>8</v>
      </c>
      <c r="I6" s="3" t="s">
        <v>9</v>
      </c>
    </row>
    <row r="7" spans="1:9" s="8" customFormat="1" ht="66.75" customHeight="1" x14ac:dyDescent="0.25">
      <c r="A7" s="1" t="str">
        <f>счет!A7</f>
        <v>1.</v>
      </c>
      <c r="B7" s="37" t="str">
        <f>счет!B7</f>
        <v xml:space="preserve">За авіаквиток № 257-94159034641
ONOFRIYCHUK YURIY MR
Маршрут: Київ (KBP) - Вена (VIE) - Київ (KBP)
28.12.2021 року - 30.12.20211 року </v>
      </c>
      <c r="C7" s="38"/>
      <c r="D7" s="38"/>
      <c r="E7" s="39"/>
      <c r="F7" s="2">
        <f>счет!F7</f>
        <v>1</v>
      </c>
      <c r="G7" s="2" t="str">
        <f>счет!G7</f>
        <v xml:space="preserve">шт. </v>
      </c>
      <c r="H7" s="5">
        <f>счет!H7</f>
        <v>12652</v>
      </c>
      <c r="I7" s="5">
        <f>счет!I7</f>
        <v>12652</v>
      </c>
    </row>
    <row r="8" spans="1:9" s="8" customFormat="1" ht="18.75" customHeight="1" x14ac:dyDescent="0.25">
      <c r="F8" s="57" t="s">
        <v>12</v>
      </c>
      <c r="G8" s="57"/>
      <c r="H8" s="59">
        <f>счет!H8</f>
        <v>12652</v>
      </c>
      <c r="I8" s="59"/>
    </row>
    <row r="9" spans="1:9" s="8" customFormat="1" x14ac:dyDescent="0.25">
      <c r="F9" s="55" t="s">
        <v>13</v>
      </c>
      <c r="G9" s="55"/>
      <c r="H9" s="56">
        <f>счет!H9</f>
        <v>0</v>
      </c>
      <c r="I9" s="56"/>
    </row>
    <row r="10" spans="1:9" s="23" customFormat="1" ht="18" customHeight="1" x14ac:dyDescent="0.25">
      <c r="A10" s="33" t="s">
        <v>14</v>
      </c>
      <c r="B10" s="33"/>
      <c r="C10" s="33"/>
      <c r="D10" s="33"/>
      <c r="E10" s="33"/>
      <c r="F10" s="33"/>
      <c r="G10" s="33"/>
      <c r="H10" s="33"/>
      <c r="I10" s="33"/>
    </row>
    <row r="11" spans="1:9" s="19" customFormat="1" ht="18.75" customHeight="1" x14ac:dyDescent="0.25">
      <c r="A11" s="68" t="str">
        <f>счет!A11</f>
        <v>Дванадцять тисяч шістсот п'ятдесят дві гривні 00 копійок. Без ПДВ</v>
      </c>
      <c r="B11" s="68"/>
      <c r="C11" s="68"/>
      <c r="D11" s="68"/>
      <c r="E11" s="68"/>
      <c r="F11" s="68"/>
      <c r="G11" s="68"/>
      <c r="H11" s="68"/>
      <c r="I11" s="68"/>
    </row>
    <row r="12" spans="1:9" s="8" customFormat="1" ht="9.75" customHeight="1" x14ac:dyDescent="0.25">
      <c r="A12" s="9"/>
      <c r="B12" s="9"/>
      <c r="C12" s="9"/>
      <c r="D12" s="9"/>
      <c r="E12" s="9"/>
      <c r="F12" s="9"/>
      <c r="G12" s="9"/>
      <c r="H12" s="9"/>
      <c r="I12" s="9"/>
    </row>
    <row r="13" spans="1:9" s="8" customFormat="1" ht="114.75" customHeight="1" x14ac:dyDescent="0.25">
      <c r="A13" s="69" t="s">
        <v>21</v>
      </c>
      <c r="B13" s="70"/>
      <c r="C13" s="70"/>
      <c r="D13" s="70"/>
      <c r="E13" s="70"/>
      <c r="F13" s="70"/>
      <c r="G13" s="70"/>
      <c r="H13" s="70"/>
      <c r="I13" s="70"/>
    </row>
    <row r="14" spans="1:9" s="8" customFormat="1" ht="10.5" customHeight="1" x14ac:dyDescent="0.25"/>
    <row r="15" spans="1:9" s="8" customFormat="1" ht="13.5" customHeight="1" x14ac:dyDescent="0.25">
      <c r="A15" s="47" t="s">
        <v>2</v>
      </c>
      <c r="B15" s="47"/>
      <c r="C15" s="47"/>
      <c r="F15" s="73" t="s">
        <v>0</v>
      </c>
      <c r="G15" s="73"/>
      <c r="H15" s="73"/>
    </row>
    <row r="16" spans="1:9" s="8" customFormat="1" ht="33" customHeight="1" x14ac:dyDescent="0.25">
      <c r="A16" s="46" t="s">
        <v>15</v>
      </c>
      <c r="B16" s="46"/>
      <c r="C16" s="46"/>
      <c r="F16" s="71" t="s">
        <v>23</v>
      </c>
      <c r="G16" s="72"/>
      <c r="H16" s="72"/>
      <c r="I16" s="10"/>
    </row>
    <row r="17" spans="1:9" s="8" customFormat="1" ht="10.5" customHeight="1" x14ac:dyDescent="0.25">
      <c r="A17" s="11"/>
      <c r="B17" s="11"/>
      <c r="C17" s="11"/>
      <c r="F17" s="12"/>
      <c r="G17" s="10"/>
      <c r="H17" s="10"/>
      <c r="I17" s="10"/>
    </row>
    <row r="18" spans="1:9" s="8" customFormat="1" x14ac:dyDescent="0.25">
      <c r="A18" s="45" t="s">
        <v>27</v>
      </c>
      <c r="B18" s="45"/>
      <c r="F18" s="74" t="s">
        <v>24</v>
      </c>
      <c r="G18" s="74"/>
    </row>
    <row r="19" spans="1:9" s="8" customFormat="1" x14ac:dyDescent="0.25">
      <c r="A19" s="45" t="s">
        <v>16</v>
      </c>
      <c r="B19" s="45"/>
      <c r="C19" s="13"/>
      <c r="D19" s="13"/>
      <c r="F19" s="45" t="s">
        <v>25</v>
      </c>
      <c r="G19" s="45"/>
      <c r="H19" s="13"/>
      <c r="I19" s="13"/>
    </row>
    <row r="20" spans="1:9" s="8" customFormat="1" x14ac:dyDescent="0.25">
      <c r="A20" s="45" t="s">
        <v>17</v>
      </c>
      <c r="B20" s="45"/>
      <c r="C20" s="45"/>
      <c r="F20" s="45" t="s">
        <v>26</v>
      </c>
      <c r="G20" s="45"/>
      <c r="H20" s="45"/>
    </row>
    <row r="21" spans="1:9" s="8" customFormat="1" x14ac:dyDescent="0.25">
      <c r="D21" s="14" t="s">
        <v>18</v>
      </c>
      <c r="I21" s="14" t="s">
        <v>18</v>
      </c>
    </row>
    <row r="22" spans="1:9" s="8" customFormat="1" x14ac:dyDescent="0.25"/>
    <row r="23" spans="1:9" x14ac:dyDescent="0.25">
      <c r="A23" s="8"/>
      <c r="B23" s="8"/>
      <c r="C23" s="8"/>
      <c r="D23" s="8"/>
      <c r="E23" s="8"/>
      <c r="F23" s="8"/>
      <c r="G23" s="8"/>
      <c r="H23" s="8"/>
      <c r="I23" s="8"/>
    </row>
  </sheetData>
  <mergeCells count="28">
    <mergeCell ref="A10:I10"/>
    <mergeCell ref="A11:I11"/>
    <mergeCell ref="A20:C20"/>
    <mergeCell ref="A15:C15"/>
    <mergeCell ref="A16:C16"/>
    <mergeCell ref="A19:B19"/>
    <mergeCell ref="A13:I13"/>
    <mergeCell ref="A18:B18"/>
    <mergeCell ref="F20:H20"/>
    <mergeCell ref="F19:G19"/>
    <mergeCell ref="F16:H16"/>
    <mergeCell ref="F15:H15"/>
    <mergeCell ref="F18:G18"/>
    <mergeCell ref="A1:I1"/>
    <mergeCell ref="A3:B3"/>
    <mergeCell ref="C3:I3"/>
    <mergeCell ref="A4:B4"/>
    <mergeCell ref="C4:I4"/>
    <mergeCell ref="E2:F2"/>
    <mergeCell ref="A2:D2"/>
    <mergeCell ref="G2:I2"/>
    <mergeCell ref="F9:G9"/>
    <mergeCell ref="H9:I9"/>
    <mergeCell ref="F8:G8"/>
    <mergeCell ref="B7:E7"/>
    <mergeCell ref="A5:I5"/>
    <mergeCell ref="B6:E6"/>
    <mergeCell ref="H8:I8"/>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2</vt:i4>
      </vt:variant>
    </vt:vector>
  </HeadingPairs>
  <TitlesOfParts>
    <vt:vector size="4" baseType="lpstr">
      <vt:lpstr>счет</vt:lpstr>
      <vt:lpstr>акт</vt:lpstr>
      <vt:lpstr>акт!Область_печати</vt:lpstr>
      <vt:lpstr>счет!Область_печати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moysha</dc:creator>
  <cp:lastModifiedBy>Денис Сахошко</cp:lastModifiedBy>
  <cp:lastPrinted>2022-01-12T13:57:19Z</cp:lastPrinted>
  <dcterms:created xsi:type="dcterms:W3CDTF">2016-07-18T12:58:37Z</dcterms:created>
  <dcterms:modified xsi:type="dcterms:W3CDTF">2022-01-13T09:23:59Z</dcterms:modified>
</cp:coreProperties>
</file>